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904" activeTab="7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<sst xmlns="http://schemas.openxmlformats.org/spreadsheetml/2006/main" count="445" uniqueCount="107">
  <si>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</si>
  <si>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</si>
  <si>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</si>
  <si>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</si>
  <si>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</si>
  <si>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</si>
  <si>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</si>
  <si>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</si>
  <si>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</si>
  <si>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</si>
  <si>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</si>
  <si>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</si>
  <si>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</si>
  <si>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</si>
  <si>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</si>
  <si>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</si>
  <si>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</si>
  <si>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</si>
  <si>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</si>
  <si>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</si>
  <si>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</si>
  <si>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</si>
  <si>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</si>
  <si>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</si>
  <si>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</si>
  <si>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</si>
  <si>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</si>
  <si>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</si>
  <si>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</si>
  <si>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</si>
  <si>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</si>
  <si>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</si>
  <si>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</si>
  <si>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</si>
  <si>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</si>
  <si>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</si>
  <si>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</si>
  <si>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</si>
  <si>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</si>
  <si>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</si>
  <si>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</si>
  <si>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</si>
  <si>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</si>
  <si>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</si>
  <si>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</si>
  <si>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</si>
  <si>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</si>
  <si>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</si>
  <si>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</si>
  <si>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</si>
  <si>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</si>
  <si>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</si>
  <si>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</si>
  <si>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</si>
  <si>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</si>
  <si>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EUROPE SA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</si>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</sst>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-* #,##0.00_-;\-* #,##0.00_-;_-* &quot;-&quot;??_-;_-@_-"/>
    <numFmt numFmtId="177" formatCode="dd\ mmm\ yyyy"/>
    <numFmt numFmtId="178" formatCode="_ * #,##0_ ;_ * \-#,##0_ ;_ * &quot;-&quot;_ ;_ @_ "/>
    <numFmt numFmtId="44" formatCode="_(&quot;$&quot;* #,##0.00_);_(&quot;$&quot;* \(#,##0.00\);_(&quot;$&quot;* &quot;-&quot;??_);_(@_)"/>
  </numFmts>
  <fonts count="38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0"/>
      <name val="Calibri"/>
      <charset val="0"/>
      <scheme val="minor"/>
    </font>
    <font>
      <sz val="11"/>
      <color indexed="8"/>
      <name val="宋体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34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0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7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77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7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7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7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6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6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7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7" fontId="0" fillId="2" borderId="0" xfId="0" applyNumberFormat="1" applyFill="1" applyBorder="1" applyAlignment="1">
      <alignment horizontal="left" vertical="top"/>
    </xf>
    <xf numFmtId="177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6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545454545455" defaultRowHeight="14.5" outlineLevelCol="4"/>
  <cols>
    <col min="1" max="1" width="16.8545454545455" style="87" customWidth="1"/>
    <col min="2" max="2" width="40.8545454545455" style="8" customWidth="1"/>
    <col min="3" max="3" width="70.8545454545455" style="8" customWidth="1"/>
    <col min="4" max="4" width="16.8545454545455" style="86" customWidth="1"/>
    <col min="5" max="5" width="45" style="86" customWidth="1"/>
    <col min="6" max="16384" width="10.8545454545455" style="8"/>
  </cols>
  <sheetData>
    <row r="1" s="1" customFormat="1" ht="23.5" spans="1:5">
      <c r="A1" s="88" t="s">
        <v>0</v>
      </c>
      <c r="D1" s="89"/>
      <c r="E1" s="89"/>
    </row>
    <row r="3" s="3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C14" sqref="C14"/>
    </sheetView>
  </sheetViews>
  <sheetFormatPr defaultColWidth="9.13636363636364" defaultRowHeight="14.5" outlineLevelRow="6"/>
  <cols>
    <col min="1" max="1" width="16.8545454545455" style="15" customWidth="1"/>
    <col min="2" max="2" width="18.1363636363636" style="74" customWidth="1"/>
    <col min="3" max="3" width="67.5727272727273" style="75" customWidth="1"/>
    <col min="4" max="4" width="28.8545454545455" style="74" customWidth="1"/>
    <col min="5" max="5" width="16.8545454545455" style="74" customWidth="1"/>
    <col min="6" max="9" width="16.8545454545455" style="72" customWidth="1"/>
    <col min="10" max="16384" width="9.13636363636364" style="8"/>
  </cols>
  <sheetData>
    <row r="1" s="73" customFormat="1" ht="23.5" spans="1:9">
      <c r="A1" s="76" t="s">
        <v>49</v>
      </c>
      <c r="B1" s="77"/>
      <c r="D1" s="77"/>
      <c r="E1" s="77"/>
      <c r="F1" s="78"/>
      <c r="G1" s="78"/>
      <c r="H1" s="78"/>
      <c r="I1" s="78"/>
    </row>
    <row r="2" s="2" customFormat="1" spans="1:9">
      <c r="A2" s="79"/>
      <c r="B2" s="16"/>
      <c r="D2" s="16"/>
      <c r="E2" s="16"/>
      <c r="F2" s="17"/>
      <c r="G2" s="17"/>
      <c r="H2" s="17"/>
      <c r="I2" s="17"/>
    </row>
    <row r="3" s="2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2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2" customFormat="1" spans="1:10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84"/>
      <c r="J5" s="85"/>
    </row>
    <row r="6" s="2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3" customFormat="1" ht="43.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L22" sqref="L21:L22"/>
    </sheetView>
  </sheetViews>
  <sheetFormatPr defaultColWidth="10.8545454545455" defaultRowHeight="14.5"/>
  <cols>
    <col min="1" max="1" width="16.8545454545455" style="5" customWidth="1"/>
    <col min="2" max="3" width="16.8545454545455" style="6" customWidth="1"/>
    <col min="4" max="4" width="16.8545454545455" style="7" customWidth="1"/>
    <col min="5" max="5" width="49.4272727272727" style="7" customWidth="1"/>
    <col min="6" max="8" width="16.8545454545455" style="7" customWidth="1"/>
    <col min="9" max="9" width="16.8545454545455" style="6" customWidth="1"/>
    <col min="10" max="10" width="1.85454545454545" style="8" customWidth="1"/>
    <col min="11" max="12" width="16.8545454545455" style="6" customWidth="1"/>
    <col min="13" max="15" width="16.8545454545455" style="7" customWidth="1"/>
    <col min="16" max="16" width="16.8545454545455" style="6" customWidth="1"/>
    <col min="17" max="17" width="10.8545454545455" style="8"/>
    <col min="18" max="18" width="10.8545454545455" style="8" hidden="1" customWidth="1"/>
    <col min="19" max="16384" width="10.8545454545455" style="8"/>
  </cols>
  <sheetData>
    <row r="1" s="1" customFormat="1" ht="23.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 ca="1"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2" customFormat="1" spans="1:16">
      <c r="A5" s="12" t="s">
        <v>54</v>
      </c>
      <c r="B5" s="15">
        <v>45566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3" customFormat="1" ht="29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3" t="s">
        <v>73</v>
      </c>
    </row>
    <row r="7" spans="1:18">
      <c r="A7" s="15">
        <f>B5</f>
        <v>45566</v>
      </c>
      <c r="B7" s="21">
        <f ca="1">IF(C7="",NA(),1-C7)</f>
        <v>1</v>
      </c>
      <c r="C7" s="21">
        <v>0</v>
      </c>
      <c r="D7" s="72" t="e">
        <f ca="1" t="shared" ref="D7" si="0">IFERROR((SUMPRODUCT(--(date=$A7),--(service="PISP"),--(used="Y"),response)/SUMPRODUCT(--(date=$A7),--(service="PISP"),--(used="Y"),volume)),NA())</f>
        <v>#N/A</v>
      </c>
      <c r="E7" s="72" t="e">
        <f ca="1" t="shared" ref="E7" si="1">IFERROR((SUMPRODUCT(--(date=$A7),--(service="PISP"),--(used="Y"),response)/SUMPRODUCT(--(date=$A7),--(service="PISP"),--(used="Y"),size)),NA())</f>
        <v>#N/A</v>
      </c>
      <c r="F7" s="72" t="e">
        <f ca="1" t="shared" ref="F7" si="2">IFERROR((SUMPRODUCT(--(date=$A7),--(service="AISP"),--(used="Y"),response)/SUMPRODUCT(--(date=$A7),--(service="AISP"),--(used="Y"),volume)),NA())</f>
        <v>#N/A</v>
      </c>
      <c r="G7" s="72" t="e">
        <f ca="1" t="shared" ref="G7" si="3">IFERROR((SUMPRODUCT(--(date=$A7),--(service="AISP"),--(used="Y"),response)/SUMPRODUCT(--(date=$A7),--(service="AISP"),--(used="Y"),size)),NA())</f>
        <v>#N/A</v>
      </c>
      <c r="H7" s="72" t="e">
        <f ca="1" t="shared" ref="H7" si="4">IFERROR((SUMPRODUCT(--(date=$A7),--(service="CoF"),--(used="Y"),response)/SUMPRODUCT(--(date=$A7),--(service="CoF"),--(used="Y"),volume)),NA())</f>
        <v>#N/A</v>
      </c>
      <c r="I7" s="21" t="e">
        <f ca="1" t="shared" ref="I7" si="5">IFERROR((SUMIF(date,A7,error)/SUMIF(date,A7,volume)),NA())</f>
        <v>#N/A</v>
      </c>
      <c r="R7" s="8">
        <f ca="1">MONTH(A7)</f>
        <v>10</v>
      </c>
    </row>
    <row r="8" spans="1:18">
      <c r="A8" s="15">
        <f t="shared" ref="A8:A14" si="6">A7+1</f>
        <v>45567</v>
      </c>
      <c r="B8" s="21">
        <f ca="1" t="shared" ref="B8" si="7">IF(C8="",NA(),1-C8)</f>
        <v>1</v>
      </c>
      <c r="C8" s="21">
        <v>0</v>
      </c>
      <c r="D8" s="72" t="e">
        <f ca="1" t="shared" ref="D8:D39" si="8">IFERROR((SUMPRODUCT(--(date=$A8),--(service="PISP"),--(used="Y"),response)/SUMPRODUCT(--(date=$A8),--(service="PISP"),--(used="Y"),volume)),NA())</f>
        <v>#N/A</v>
      </c>
      <c r="E8" s="72" t="e">
        <f ca="1" t="shared" ref="E8:E39" si="9">IFERROR((SUMPRODUCT(--(date=$A8),--(service="PISP"),--(used="Y"),response)/SUMPRODUCT(--(date=$A8),--(service="PISP"),--(used="Y"),size)),NA())</f>
        <v>#N/A</v>
      </c>
      <c r="F8" s="72" t="e">
        <f ca="1" t="shared" ref="F8:F39" si="10">IFERROR((SUMPRODUCT(--(date=$A8),--(service="AISP"),--(used="Y"),response)/SUMPRODUCT(--(date=$A8),--(service="AISP"),--(used="Y"),volume)),NA())</f>
        <v>#N/A</v>
      </c>
      <c r="G8" s="72" t="e">
        <f ca="1" t="shared" ref="G8:G39" si="11">IFERROR((SUMPRODUCT(--(date=$A8),--(service="AISP"),--(used="Y"),response)/SUMPRODUCT(--(date=$A8),--(service="AISP"),--(used="Y"),size)),NA())</f>
        <v>#N/A</v>
      </c>
      <c r="H8" s="72" t="e">
        <f ca="1" t="shared" ref="H8:H39" si="12">IFERROR((SUMPRODUCT(--(date=$A8),--(service="CoF"),--(used="Y"),response)/SUMPRODUCT(--(date=$A8),--(service="CoF"),--(used="Y"),volume)),NA())</f>
        <v>#N/A</v>
      </c>
      <c r="I8" s="21" t="e">
        <f ca="1" t="shared" ref="I8" si="13">IFERROR((SUMIF(date,A8,error)/SUMIF(date,A8,volume)),NA())</f>
        <v>#N/A</v>
      </c>
      <c r="R8" s="8">
        <f ca="1" t="shared" ref="R8" si="14">MONTH(A8)</f>
        <v>10</v>
      </c>
    </row>
    <row r="9" spans="1:9">
      <c r="A9" s="15">
        <f t="shared" si="6"/>
        <v>45568</v>
      </c>
      <c r="B9" s="21">
        <f ca="1" t="shared" ref="B9:B40" si="15">IF(C9="",NA(),1-C9)</f>
        <v>1</v>
      </c>
      <c r="C9" s="21">
        <v>0</v>
      </c>
      <c r="D9" s="72" t="e">
        <f ca="1" t="shared" si="8"/>
        <v>#N/A</v>
      </c>
      <c r="E9" s="72" t="e">
        <f ca="1" t="shared" si="9"/>
        <v>#N/A</v>
      </c>
      <c r="F9" s="72" t="e">
        <f ca="1" t="shared" si="10"/>
        <v>#N/A</v>
      </c>
      <c r="G9" s="72" t="e">
        <f ca="1" t="shared" si="11"/>
        <v>#N/A</v>
      </c>
      <c r="H9" s="72" t="e">
        <f ca="1" t="shared" si="12"/>
        <v>#N/A</v>
      </c>
      <c r="I9" s="21" t="e">
        <f ca="1" t="shared" ref="I9:I40" si="16">IFERROR((SUMIF(date,A9,error)/SUMIF(date,A9,volume)),NA())</f>
        <v>#N/A</v>
      </c>
    </row>
    <row r="10" spans="1:9">
      <c r="A10" s="15">
        <f t="shared" si="6"/>
        <v>45569</v>
      </c>
      <c r="B10" s="21">
        <f ca="1" t="shared" si="15"/>
        <v>1</v>
      </c>
      <c r="C10" s="21">
        <v>0</v>
      </c>
      <c r="D10" s="72" t="e">
        <f ca="1" t="shared" si="8"/>
        <v>#N/A</v>
      </c>
      <c r="E10" s="72" t="e">
        <f ca="1" t="shared" si="9"/>
        <v>#N/A</v>
      </c>
      <c r="F10" s="72" t="e">
        <f ca="1" t="shared" si="10"/>
        <v>#N/A</v>
      </c>
      <c r="G10" s="72" t="e">
        <f ca="1" t="shared" si="11"/>
        <v>#N/A</v>
      </c>
      <c r="H10" s="72" t="e">
        <f ca="1" t="shared" si="12"/>
        <v>#N/A</v>
      </c>
      <c r="I10" s="21" t="e">
        <f ca="1" t="shared" si="16"/>
        <v>#N/A</v>
      </c>
    </row>
    <row r="11" spans="1:16">
      <c r="A11" s="15">
        <f t="shared" si="6"/>
        <v>45570</v>
      </c>
      <c r="B11" s="21">
        <f ca="1" t="shared" si="15"/>
        <v>1</v>
      </c>
      <c r="C11" s="21">
        <v>0</v>
      </c>
      <c r="D11" s="72" t="e">
        <f ca="1" t="shared" si="8"/>
        <v>#N/A</v>
      </c>
      <c r="E11" s="72" t="e">
        <f ca="1" t="shared" si="9"/>
        <v>#N/A</v>
      </c>
      <c r="F11" s="72" t="e">
        <f ca="1" t="shared" si="10"/>
        <v>#N/A</v>
      </c>
      <c r="G11" s="72" t="e">
        <f ca="1" t="shared" si="11"/>
        <v>#N/A</v>
      </c>
      <c r="H11" s="72" t="e">
        <f ca="1" t="shared" si="12"/>
        <v>#N/A</v>
      </c>
      <c r="I11" s="21" t="e">
        <f ca="1"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45571</v>
      </c>
      <c r="B12" s="21">
        <f ca="1" t="shared" si="15"/>
        <v>1</v>
      </c>
      <c r="C12" s="21">
        <v>0</v>
      </c>
      <c r="D12" s="72" t="e">
        <f ca="1" t="shared" si="8"/>
        <v>#N/A</v>
      </c>
      <c r="E12" s="72" t="e">
        <f ca="1" t="shared" si="9"/>
        <v>#N/A</v>
      </c>
      <c r="F12" s="72" t="e">
        <f ca="1" t="shared" si="10"/>
        <v>#N/A</v>
      </c>
      <c r="G12" s="72" t="e">
        <f ca="1" t="shared" si="11"/>
        <v>#N/A</v>
      </c>
      <c r="H12" s="72" t="e">
        <f ca="1" t="shared" si="12"/>
        <v>#N/A</v>
      </c>
      <c r="I12" s="21" t="e">
        <f ca="1" t="shared" si="16"/>
        <v>#N/A</v>
      </c>
    </row>
    <row r="13" spans="1:9">
      <c r="A13" s="15">
        <f t="shared" si="6"/>
        <v>45572</v>
      </c>
      <c r="B13" s="21">
        <f ca="1" t="shared" si="15"/>
        <v>1</v>
      </c>
      <c r="C13" s="21">
        <v>0</v>
      </c>
      <c r="D13" s="72" t="e">
        <f ca="1" t="shared" si="8"/>
        <v>#N/A</v>
      </c>
      <c r="E13" s="72" t="e">
        <f ca="1" t="shared" si="9"/>
        <v>#N/A</v>
      </c>
      <c r="F13" s="72" t="e">
        <f ca="1" t="shared" si="10"/>
        <v>#N/A</v>
      </c>
      <c r="G13" s="72" t="e">
        <f ca="1" t="shared" si="11"/>
        <v>#N/A</v>
      </c>
      <c r="H13" s="72" t="e">
        <f ca="1" t="shared" si="12"/>
        <v>#N/A</v>
      </c>
      <c r="I13" s="21" t="e">
        <f ca="1" t="shared" si="16"/>
        <v>#N/A</v>
      </c>
    </row>
    <row r="14" spans="1:9">
      <c r="A14" s="15">
        <f t="shared" si="6"/>
        <v>45573</v>
      </c>
      <c r="B14" s="21">
        <f ca="1" t="shared" si="15"/>
        <v>1</v>
      </c>
      <c r="C14" s="21">
        <v>0</v>
      </c>
      <c r="D14" s="72" t="e">
        <f ca="1" t="shared" si="8"/>
        <v>#N/A</v>
      </c>
      <c r="E14" s="72" t="e">
        <f ca="1" t="shared" si="9"/>
        <v>#N/A</v>
      </c>
      <c r="F14" s="72" t="e">
        <f ca="1" t="shared" si="10"/>
        <v>#N/A</v>
      </c>
      <c r="G14" s="72" t="e">
        <f ca="1" t="shared" si="11"/>
        <v>#N/A</v>
      </c>
      <c r="H14" s="72" t="e">
        <f ca="1" t="shared" si="12"/>
        <v>#N/A</v>
      </c>
      <c r="I14" s="21" t="e">
        <f ca="1" t="shared" si="16"/>
        <v>#N/A</v>
      </c>
    </row>
    <row r="15" spans="1:16">
      <c r="A15" s="15">
        <f t="shared" ref="A15:A18" si="17">A14+1</f>
        <v>45574</v>
      </c>
      <c r="B15" s="21">
        <f ca="1" t="shared" si="15"/>
        <v>1</v>
      </c>
      <c r="C15" s="21">
        <v>0</v>
      </c>
      <c r="D15" s="72" t="e">
        <f ca="1" t="shared" si="8"/>
        <v>#N/A</v>
      </c>
      <c r="E15" s="72" t="e">
        <f ca="1" t="shared" si="9"/>
        <v>#N/A</v>
      </c>
      <c r="F15" s="72" t="e">
        <f ca="1" t="shared" si="10"/>
        <v>#N/A</v>
      </c>
      <c r="G15" s="72" t="e">
        <f ca="1" t="shared" si="11"/>
        <v>#N/A</v>
      </c>
      <c r="H15" s="72" t="e">
        <f ca="1" t="shared" si="12"/>
        <v>#N/A</v>
      </c>
      <c r="I15" s="21" t="e">
        <f ca="1"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45575</v>
      </c>
      <c r="B16" s="21">
        <f ca="1" t="shared" si="15"/>
        <v>1</v>
      </c>
      <c r="C16" s="21">
        <v>0</v>
      </c>
      <c r="D16" s="72" t="e">
        <f ca="1" t="shared" si="8"/>
        <v>#N/A</v>
      </c>
      <c r="E16" s="72" t="e">
        <f ca="1" t="shared" si="9"/>
        <v>#N/A</v>
      </c>
      <c r="F16" s="72" t="e">
        <f ca="1" t="shared" si="10"/>
        <v>#N/A</v>
      </c>
      <c r="G16" s="72" t="e">
        <f ca="1" t="shared" si="11"/>
        <v>#N/A</v>
      </c>
      <c r="H16" s="72" t="e">
        <f ca="1" t="shared" si="12"/>
        <v>#N/A</v>
      </c>
      <c r="I16" s="21" t="e">
        <f ca="1" t="shared" si="16"/>
        <v>#N/A</v>
      </c>
    </row>
    <row r="17" spans="1:9">
      <c r="A17" s="15">
        <f t="shared" si="17"/>
        <v>45576</v>
      </c>
      <c r="B17" s="21">
        <f ca="1" t="shared" si="15"/>
        <v>1</v>
      </c>
      <c r="C17" s="21">
        <v>0</v>
      </c>
      <c r="D17" s="72" t="e">
        <f ca="1" t="shared" si="8"/>
        <v>#N/A</v>
      </c>
      <c r="E17" s="72" t="e">
        <f ca="1">IFERROR((SUMPRODUCT(--(date=$A17),--(service="PISP"),--(used="Y"),response)/SUMPRODUCT(--(date=$A17),--(service="PISP"),--(used="Y"),size)),NA())</f>
        <v>#N/A</v>
      </c>
      <c r="F17" s="72" t="e">
        <f ca="1" t="shared" si="10"/>
        <v>#N/A</v>
      </c>
      <c r="G17" s="72" t="e">
        <f ca="1" t="shared" si="11"/>
        <v>#N/A</v>
      </c>
      <c r="H17" s="72" t="e">
        <f ca="1" t="shared" si="12"/>
        <v>#N/A</v>
      </c>
      <c r="I17" s="21" t="e">
        <f ca="1" t="shared" si="16"/>
        <v>#N/A</v>
      </c>
    </row>
    <row r="18" spans="1:9">
      <c r="A18" s="15">
        <f t="shared" si="17"/>
        <v>45577</v>
      </c>
      <c r="B18" s="21">
        <f ca="1" t="shared" si="15"/>
        <v>1</v>
      </c>
      <c r="C18" s="21">
        <v>0</v>
      </c>
      <c r="D18" s="72" t="e">
        <f ca="1" t="shared" si="8"/>
        <v>#N/A</v>
      </c>
      <c r="E18" s="72" t="e">
        <f ca="1" t="shared" si="9"/>
        <v>#N/A</v>
      </c>
      <c r="F18" s="72" t="e">
        <f ca="1" t="shared" si="10"/>
        <v>#N/A</v>
      </c>
      <c r="G18" s="72" t="e">
        <f ca="1" t="shared" si="11"/>
        <v>#N/A</v>
      </c>
      <c r="H18" s="72" t="e">
        <f ca="1" t="shared" si="12"/>
        <v>#N/A</v>
      </c>
      <c r="I18" s="21" t="e">
        <f ca="1" t="shared" si="16"/>
        <v>#N/A</v>
      </c>
    </row>
    <row r="19" spans="1:9">
      <c r="A19" s="15">
        <f t="shared" ref="A19:A71" si="18">A18+1</f>
        <v>45578</v>
      </c>
      <c r="B19" s="21">
        <f ca="1" t="shared" si="15"/>
        <v>1</v>
      </c>
      <c r="C19" s="21">
        <v>0</v>
      </c>
      <c r="D19" s="72" t="e">
        <f ca="1" t="shared" si="8"/>
        <v>#N/A</v>
      </c>
      <c r="E19" s="72" t="e">
        <f ca="1" t="shared" si="9"/>
        <v>#N/A</v>
      </c>
      <c r="F19" s="72" t="e">
        <f ca="1" t="shared" si="10"/>
        <v>#N/A</v>
      </c>
      <c r="G19" s="72" t="e">
        <f ca="1" t="shared" si="11"/>
        <v>#N/A</v>
      </c>
      <c r="H19" s="72" t="e">
        <f ca="1" t="shared" si="12"/>
        <v>#N/A</v>
      </c>
      <c r="I19" s="21" t="e">
        <f ca="1" t="shared" si="16"/>
        <v>#N/A</v>
      </c>
    </row>
    <row r="20" spans="1:9">
      <c r="A20" s="15">
        <f t="shared" si="18"/>
        <v>45579</v>
      </c>
      <c r="B20" s="21">
        <f ca="1" t="shared" si="15"/>
        <v>1</v>
      </c>
      <c r="C20" s="21">
        <v>0</v>
      </c>
      <c r="D20" s="72" t="e">
        <f ca="1" t="shared" si="8"/>
        <v>#N/A</v>
      </c>
      <c r="E20" s="72" t="e">
        <f ca="1" t="shared" si="9"/>
        <v>#N/A</v>
      </c>
      <c r="F20" s="72" t="e">
        <f ca="1" t="shared" si="10"/>
        <v>#N/A</v>
      </c>
      <c r="G20" s="72" t="e">
        <f ca="1" t="shared" si="11"/>
        <v>#N/A</v>
      </c>
      <c r="H20" s="72" t="e">
        <f ca="1" t="shared" si="12"/>
        <v>#N/A</v>
      </c>
      <c r="I20" s="21" t="e">
        <f ca="1" t="shared" si="16"/>
        <v>#N/A</v>
      </c>
    </row>
    <row r="21" spans="1:9">
      <c r="A21" s="15">
        <f t="shared" si="18"/>
        <v>45580</v>
      </c>
      <c r="B21" s="21">
        <f ca="1" t="shared" si="15"/>
        <v>1</v>
      </c>
      <c r="C21" s="21">
        <v>0</v>
      </c>
      <c r="D21" s="72" t="e">
        <f ca="1" t="shared" si="8"/>
        <v>#N/A</v>
      </c>
      <c r="E21" s="72" t="e">
        <f ca="1" t="shared" si="9"/>
        <v>#N/A</v>
      </c>
      <c r="F21" s="72" t="e">
        <f ca="1" t="shared" si="10"/>
        <v>#N/A</v>
      </c>
      <c r="G21" s="72" t="e">
        <f ca="1" t="shared" si="11"/>
        <v>#N/A</v>
      </c>
      <c r="H21" s="72" t="e">
        <f ca="1" t="shared" si="12"/>
        <v>#N/A</v>
      </c>
      <c r="I21" s="21" t="e">
        <f ca="1" t="shared" si="16"/>
        <v>#N/A</v>
      </c>
    </row>
    <row r="22" spans="1:9">
      <c r="A22" s="15">
        <f t="shared" si="18"/>
        <v>45581</v>
      </c>
      <c r="B22" s="21">
        <f ca="1" t="shared" si="15"/>
        <v>1</v>
      </c>
      <c r="C22" s="21">
        <v>0</v>
      </c>
      <c r="D22" s="72" t="e">
        <f ca="1" t="shared" si="8"/>
        <v>#N/A</v>
      </c>
      <c r="E22" s="72" t="e">
        <f ca="1" t="shared" si="9"/>
        <v>#N/A</v>
      </c>
      <c r="F22" s="72" t="e">
        <f ca="1" t="shared" si="10"/>
        <v>#N/A</v>
      </c>
      <c r="G22" s="72" t="e">
        <f ca="1" t="shared" si="11"/>
        <v>#N/A</v>
      </c>
      <c r="H22" s="72" t="e">
        <f ca="1" t="shared" si="12"/>
        <v>#N/A</v>
      </c>
      <c r="I22" s="21" t="e">
        <f ca="1" t="shared" si="16"/>
        <v>#N/A</v>
      </c>
    </row>
    <row r="23" spans="1:9">
      <c r="A23" s="15">
        <f t="shared" si="18"/>
        <v>45582</v>
      </c>
      <c r="B23" s="21">
        <f ca="1" t="shared" si="15"/>
        <v>1</v>
      </c>
      <c r="C23" s="21">
        <v>0</v>
      </c>
      <c r="D23" s="72" t="e">
        <f ca="1" t="shared" si="8"/>
        <v>#N/A</v>
      </c>
      <c r="E23" s="72" t="e">
        <f ca="1" t="shared" si="9"/>
        <v>#N/A</v>
      </c>
      <c r="F23" s="72" t="e">
        <f ca="1" t="shared" si="10"/>
        <v>#N/A</v>
      </c>
      <c r="G23" s="72" t="e">
        <f ca="1" t="shared" si="11"/>
        <v>#N/A</v>
      </c>
      <c r="H23" s="72" t="e">
        <f ca="1" t="shared" si="12"/>
        <v>#N/A</v>
      </c>
      <c r="I23" s="21" t="e">
        <f ca="1" t="shared" si="16"/>
        <v>#N/A</v>
      </c>
    </row>
    <row r="24" spans="1:9">
      <c r="A24" s="15">
        <f t="shared" si="18"/>
        <v>45583</v>
      </c>
      <c r="B24" s="21">
        <f ca="1" t="shared" si="15"/>
        <v>1</v>
      </c>
      <c r="C24" s="21">
        <v>0</v>
      </c>
      <c r="D24" s="72" t="e">
        <f ca="1" t="shared" si="8"/>
        <v>#N/A</v>
      </c>
      <c r="E24" s="72" t="e">
        <f ca="1" t="shared" si="9"/>
        <v>#N/A</v>
      </c>
      <c r="F24" s="72" t="e">
        <f ca="1" t="shared" si="10"/>
        <v>#N/A</v>
      </c>
      <c r="G24" s="72" t="e">
        <f ca="1" t="shared" si="11"/>
        <v>#N/A</v>
      </c>
      <c r="H24" s="72" t="e">
        <f ca="1" t="shared" si="12"/>
        <v>#N/A</v>
      </c>
      <c r="I24" s="21" t="e">
        <f ca="1" t="shared" si="16"/>
        <v>#N/A</v>
      </c>
    </row>
    <row r="25" spans="1:9">
      <c r="A25" s="15">
        <f t="shared" si="18"/>
        <v>45584</v>
      </c>
      <c r="B25" s="21">
        <f ca="1" t="shared" si="15"/>
        <v>1</v>
      </c>
      <c r="C25" s="21">
        <v>0</v>
      </c>
      <c r="D25" s="72" t="e">
        <f ca="1" t="shared" si="8"/>
        <v>#N/A</v>
      </c>
      <c r="E25" s="72" t="e">
        <f ca="1" t="shared" si="9"/>
        <v>#N/A</v>
      </c>
      <c r="F25" s="72" t="e">
        <f ca="1" t="shared" si="10"/>
        <v>#N/A</v>
      </c>
      <c r="G25" s="72" t="e">
        <f ca="1" t="shared" si="11"/>
        <v>#N/A</v>
      </c>
      <c r="H25" s="72" t="e">
        <f ca="1" t="shared" si="12"/>
        <v>#N/A</v>
      </c>
      <c r="I25" s="21" t="e">
        <f ca="1" t="shared" si="16"/>
        <v>#N/A</v>
      </c>
    </row>
    <row r="26" spans="1:9">
      <c r="A26" s="15">
        <f t="shared" si="18"/>
        <v>45585</v>
      </c>
      <c r="B26" s="21">
        <f ca="1" t="shared" si="15"/>
        <v>1</v>
      </c>
      <c r="C26" s="21">
        <v>0</v>
      </c>
      <c r="D26" s="72" t="e">
        <f ca="1" t="shared" si="8"/>
        <v>#N/A</v>
      </c>
      <c r="E26" s="72" t="e">
        <f ca="1" t="shared" si="9"/>
        <v>#N/A</v>
      </c>
      <c r="F26" s="72" t="e">
        <f ca="1" t="shared" si="10"/>
        <v>#N/A</v>
      </c>
      <c r="G26" s="72" t="e">
        <f ca="1" t="shared" si="11"/>
        <v>#N/A</v>
      </c>
      <c r="H26" s="72" t="e">
        <f ca="1" t="shared" si="12"/>
        <v>#N/A</v>
      </c>
      <c r="I26" s="21" t="e">
        <f ca="1" t="shared" si="16"/>
        <v>#N/A</v>
      </c>
    </row>
    <row r="27" spans="1:9">
      <c r="A27" s="15">
        <f t="shared" si="18"/>
        <v>45586</v>
      </c>
      <c r="B27" s="21">
        <f ca="1" t="shared" si="15"/>
        <v>1</v>
      </c>
      <c r="C27" s="21">
        <v>0</v>
      </c>
      <c r="D27" s="72" t="e">
        <f ca="1" t="shared" si="8"/>
        <v>#N/A</v>
      </c>
      <c r="E27" s="72" t="e">
        <f ca="1" t="shared" si="9"/>
        <v>#N/A</v>
      </c>
      <c r="F27" s="72" t="e">
        <f ca="1" t="shared" si="10"/>
        <v>#N/A</v>
      </c>
      <c r="G27" s="72" t="e">
        <f ca="1" t="shared" si="11"/>
        <v>#N/A</v>
      </c>
      <c r="H27" s="72" t="e">
        <f ca="1" t="shared" si="12"/>
        <v>#N/A</v>
      </c>
      <c r="I27" s="21" t="e">
        <f ca="1" t="shared" si="16"/>
        <v>#N/A</v>
      </c>
    </row>
    <row r="28" spans="1:9">
      <c r="A28" s="15">
        <f t="shared" si="18"/>
        <v>45587</v>
      </c>
      <c r="B28" s="21">
        <f ca="1" t="shared" si="15"/>
        <v>1</v>
      </c>
      <c r="C28" s="21">
        <v>0</v>
      </c>
      <c r="D28" s="72" t="e">
        <f ca="1" t="shared" si="8"/>
        <v>#N/A</v>
      </c>
      <c r="E28" s="72" t="e">
        <f ca="1" t="shared" si="9"/>
        <v>#N/A</v>
      </c>
      <c r="F28" s="72" t="e">
        <f ca="1" t="shared" si="10"/>
        <v>#N/A</v>
      </c>
      <c r="G28" s="72" t="e">
        <f ca="1" t="shared" si="11"/>
        <v>#N/A</v>
      </c>
      <c r="H28" s="72" t="e">
        <f ca="1" t="shared" si="12"/>
        <v>#N/A</v>
      </c>
      <c r="I28" s="21" t="e">
        <f ca="1" t="shared" si="16"/>
        <v>#N/A</v>
      </c>
    </row>
    <row r="29" spans="1:9">
      <c r="A29" s="15">
        <f t="shared" si="18"/>
        <v>45588</v>
      </c>
      <c r="B29" s="21">
        <f ca="1" t="shared" si="15"/>
        <v>1</v>
      </c>
      <c r="C29" s="21">
        <v>0</v>
      </c>
      <c r="D29" s="72" t="e">
        <f ca="1" t="shared" si="8"/>
        <v>#N/A</v>
      </c>
      <c r="E29" s="72" t="e">
        <f ca="1" t="shared" si="9"/>
        <v>#N/A</v>
      </c>
      <c r="F29" s="72" t="e">
        <f ca="1" t="shared" si="10"/>
        <v>#N/A</v>
      </c>
      <c r="G29" s="72" t="e">
        <f ca="1" t="shared" si="11"/>
        <v>#N/A</v>
      </c>
      <c r="H29" s="72" t="e">
        <f ca="1" t="shared" si="12"/>
        <v>#N/A</v>
      </c>
      <c r="I29" s="21" t="e">
        <f ca="1" t="shared" si="16"/>
        <v>#N/A</v>
      </c>
    </row>
    <row r="30" spans="1:9">
      <c r="A30" s="15">
        <f t="shared" si="18"/>
        <v>45589</v>
      </c>
      <c r="B30" s="21">
        <f ca="1" t="shared" si="15"/>
        <v>1</v>
      </c>
      <c r="C30" s="21">
        <v>0</v>
      </c>
      <c r="D30" s="72" t="e">
        <f ca="1" t="shared" si="8"/>
        <v>#N/A</v>
      </c>
      <c r="E30" s="72" t="e">
        <f ca="1" t="shared" si="9"/>
        <v>#N/A</v>
      </c>
      <c r="F30" s="72" t="e">
        <f ca="1" t="shared" si="10"/>
        <v>#N/A</v>
      </c>
      <c r="G30" s="72" t="e">
        <f ca="1" t="shared" si="11"/>
        <v>#N/A</v>
      </c>
      <c r="H30" s="72" t="e">
        <f ca="1" t="shared" si="12"/>
        <v>#N/A</v>
      </c>
      <c r="I30" s="21" t="e">
        <f ca="1" t="shared" si="16"/>
        <v>#N/A</v>
      </c>
    </row>
    <row r="31" spans="1:9">
      <c r="A31" s="15">
        <f t="shared" si="18"/>
        <v>45590</v>
      </c>
      <c r="B31" s="21">
        <f ca="1" t="shared" si="15"/>
        <v>1</v>
      </c>
      <c r="C31" s="21">
        <v>0</v>
      </c>
      <c r="D31" s="72" t="e">
        <f ca="1" t="shared" si="8"/>
        <v>#N/A</v>
      </c>
      <c r="E31" s="72" t="e">
        <f ca="1" t="shared" si="9"/>
        <v>#N/A</v>
      </c>
      <c r="F31" s="72" t="e">
        <f ca="1" t="shared" si="10"/>
        <v>#N/A</v>
      </c>
      <c r="G31" s="72" t="e">
        <f ca="1" t="shared" si="11"/>
        <v>#N/A</v>
      </c>
      <c r="H31" s="72" t="e">
        <f ca="1" t="shared" si="12"/>
        <v>#N/A</v>
      </c>
      <c r="I31" s="21" t="e">
        <f ca="1" t="shared" si="16"/>
        <v>#N/A</v>
      </c>
    </row>
    <row r="32" spans="1:9">
      <c r="A32" s="15">
        <f t="shared" si="18"/>
        <v>45591</v>
      </c>
      <c r="B32" s="21">
        <f ca="1" t="shared" si="15"/>
        <v>1</v>
      </c>
      <c r="C32" s="21">
        <v>0</v>
      </c>
      <c r="D32" s="72" t="e">
        <f ca="1" t="shared" si="8"/>
        <v>#N/A</v>
      </c>
      <c r="E32" s="72" t="e">
        <f ca="1" t="shared" si="9"/>
        <v>#N/A</v>
      </c>
      <c r="F32" s="72" t="e">
        <f ca="1" t="shared" si="10"/>
        <v>#N/A</v>
      </c>
      <c r="G32" s="72" t="e">
        <f ca="1" t="shared" si="11"/>
        <v>#N/A</v>
      </c>
      <c r="H32" s="72" t="e">
        <f ca="1" t="shared" si="12"/>
        <v>#N/A</v>
      </c>
      <c r="I32" s="21" t="e">
        <f ca="1" t="shared" si="16"/>
        <v>#N/A</v>
      </c>
    </row>
    <row r="33" spans="1:9">
      <c r="A33" s="15">
        <f t="shared" si="18"/>
        <v>45592</v>
      </c>
      <c r="B33" s="21">
        <f ca="1" t="shared" si="15"/>
        <v>1</v>
      </c>
      <c r="C33" s="21">
        <v>0</v>
      </c>
      <c r="D33" s="72" t="e">
        <f ca="1" t="shared" si="8"/>
        <v>#N/A</v>
      </c>
      <c r="E33" s="72" t="e">
        <f ca="1" t="shared" si="9"/>
        <v>#N/A</v>
      </c>
      <c r="F33" s="72" t="e">
        <f ca="1" t="shared" si="10"/>
        <v>#N/A</v>
      </c>
      <c r="G33" s="72" t="e">
        <f ca="1" t="shared" si="11"/>
        <v>#N/A</v>
      </c>
      <c r="H33" s="72" t="e">
        <f ca="1" t="shared" si="12"/>
        <v>#N/A</v>
      </c>
      <c r="I33" s="21" t="e">
        <f ca="1" t="shared" si="16"/>
        <v>#N/A</v>
      </c>
    </row>
    <row r="34" spans="1:9">
      <c r="A34" s="15">
        <f t="shared" si="18"/>
        <v>45593</v>
      </c>
      <c r="B34" s="21">
        <f ca="1" t="shared" si="15"/>
        <v>1</v>
      </c>
      <c r="C34" s="21">
        <v>0</v>
      </c>
      <c r="D34" s="72" t="e">
        <f ca="1" t="shared" si="8"/>
        <v>#N/A</v>
      </c>
      <c r="E34" s="72" t="e">
        <f ca="1" t="shared" si="9"/>
        <v>#N/A</v>
      </c>
      <c r="F34" s="72" t="e">
        <f ca="1" t="shared" si="10"/>
        <v>#N/A</v>
      </c>
      <c r="G34" s="72" t="e">
        <f ca="1" t="shared" si="11"/>
        <v>#N/A</v>
      </c>
      <c r="H34" s="72" t="e">
        <f ca="1" t="shared" si="12"/>
        <v>#N/A</v>
      </c>
      <c r="I34" s="21" t="e">
        <f ca="1" t="shared" si="16"/>
        <v>#N/A</v>
      </c>
    </row>
    <row r="35" spans="1:9">
      <c r="A35" s="15">
        <f t="shared" si="18"/>
        <v>45594</v>
      </c>
      <c r="B35" s="21">
        <f ca="1" t="shared" si="15"/>
        <v>1</v>
      </c>
      <c r="C35" s="21">
        <v>0</v>
      </c>
      <c r="D35" s="72" t="e">
        <f ca="1" t="shared" si="8"/>
        <v>#N/A</v>
      </c>
      <c r="E35" s="72" t="e">
        <f ca="1" t="shared" si="9"/>
        <v>#N/A</v>
      </c>
      <c r="F35" s="72" t="e">
        <f ca="1" t="shared" si="10"/>
        <v>#N/A</v>
      </c>
      <c r="G35" s="72" t="e">
        <f ca="1" t="shared" si="11"/>
        <v>#N/A</v>
      </c>
      <c r="H35" s="72" t="e">
        <f ca="1" t="shared" si="12"/>
        <v>#N/A</v>
      </c>
      <c r="I35" s="21" t="e">
        <f ca="1" t="shared" si="16"/>
        <v>#N/A</v>
      </c>
    </row>
    <row r="36" spans="1:9">
      <c r="A36" s="15">
        <f t="shared" si="18"/>
        <v>45595</v>
      </c>
      <c r="B36" s="21">
        <f ca="1" t="shared" si="15"/>
        <v>1</v>
      </c>
      <c r="C36" s="21">
        <v>0</v>
      </c>
      <c r="D36" s="72" t="e">
        <f ca="1" t="shared" si="8"/>
        <v>#N/A</v>
      </c>
      <c r="E36" s="72" t="e">
        <f ca="1" t="shared" si="9"/>
        <v>#N/A</v>
      </c>
      <c r="F36" s="72" t="e">
        <f ca="1" t="shared" si="10"/>
        <v>#N/A</v>
      </c>
      <c r="G36" s="72" t="e">
        <f ca="1" t="shared" si="11"/>
        <v>#N/A</v>
      </c>
      <c r="H36" s="72" t="e">
        <f ca="1" t="shared" si="12"/>
        <v>#N/A</v>
      </c>
      <c r="I36" s="21" t="e">
        <f ca="1" t="shared" si="16"/>
        <v>#N/A</v>
      </c>
    </row>
    <row r="37" spans="1:9">
      <c r="A37" s="15">
        <f t="shared" si="18"/>
        <v>45596</v>
      </c>
      <c r="B37" s="21">
        <f ca="1" t="shared" si="15"/>
        <v>1</v>
      </c>
      <c r="C37" s="21">
        <v>0</v>
      </c>
      <c r="D37" s="72" t="e">
        <f ca="1" t="shared" si="8"/>
        <v>#N/A</v>
      </c>
      <c r="E37" s="72" t="e">
        <f ca="1" t="shared" si="9"/>
        <v>#N/A</v>
      </c>
      <c r="F37" s="72" t="e">
        <f ca="1" t="shared" si="10"/>
        <v>#N/A</v>
      </c>
      <c r="G37" s="72" t="e">
        <f ca="1" t="shared" si="11"/>
        <v>#N/A</v>
      </c>
      <c r="H37" s="72" t="e">
        <f ca="1" t="shared" si="12"/>
        <v>#N/A</v>
      </c>
      <c r="I37" s="21" t="e">
        <f ca="1" t="shared" si="16"/>
        <v>#N/A</v>
      </c>
    </row>
    <row r="38" spans="1:9">
      <c r="A38" s="15">
        <f t="shared" si="18"/>
        <v>45597</v>
      </c>
      <c r="B38" s="21">
        <f ca="1" t="shared" si="15"/>
        <v>1</v>
      </c>
      <c r="C38" s="21">
        <v>0</v>
      </c>
      <c r="D38" s="72" t="e">
        <f ca="1" t="shared" si="8"/>
        <v>#N/A</v>
      </c>
      <c r="E38" s="72" t="e">
        <f ca="1" t="shared" si="9"/>
        <v>#N/A</v>
      </c>
      <c r="F38" s="72" t="e">
        <f ca="1" t="shared" si="10"/>
        <v>#N/A</v>
      </c>
      <c r="G38" s="72" t="e">
        <f ca="1" t="shared" si="11"/>
        <v>#N/A</v>
      </c>
      <c r="H38" s="72" t="e">
        <f ca="1" t="shared" si="12"/>
        <v>#N/A</v>
      </c>
      <c r="I38" s="21" t="e">
        <f ca="1" t="shared" si="16"/>
        <v>#N/A</v>
      </c>
    </row>
    <row r="39" spans="1:9">
      <c r="A39" s="15">
        <f t="shared" si="18"/>
        <v>45598</v>
      </c>
      <c r="B39" s="21">
        <f ca="1" t="shared" si="15"/>
        <v>1</v>
      </c>
      <c r="C39" s="21">
        <v>0</v>
      </c>
      <c r="D39" s="72" t="e">
        <f ca="1" t="shared" si="8"/>
        <v>#N/A</v>
      </c>
      <c r="E39" s="72" t="e">
        <f ca="1" t="shared" si="9"/>
        <v>#N/A</v>
      </c>
      <c r="F39" s="72" t="e">
        <f ca="1" t="shared" si="10"/>
        <v>#N/A</v>
      </c>
      <c r="G39" s="72" t="e">
        <f ca="1" t="shared" si="11"/>
        <v>#N/A</v>
      </c>
      <c r="H39" s="72" t="e">
        <f ca="1" t="shared" si="12"/>
        <v>#N/A</v>
      </c>
      <c r="I39" s="21" t="e">
        <f ca="1" t="shared" si="16"/>
        <v>#N/A</v>
      </c>
    </row>
    <row r="40" spans="1:9">
      <c r="A40" s="15">
        <f t="shared" si="18"/>
        <v>45599</v>
      </c>
      <c r="B40" s="21">
        <f ca="1" t="shared" si="15"/>
        <v>1</v>
      </c>
      <c r="C40" s="21">
        <v>0</v>
      </c>
      <c r="D40" s="72" t="e">
        <f ca="1" t="shared" ref="D40:D70" si="19">IFERROR((SUMPRODUCT(--(date=$A40),--(service="PISP"),--(used="Y"),response)/SUMPRODUCT(--(date=$A40),--(service="PISP"),--(used="Y"),volume)),NA())</f>
        <v>#N/A</v>
      </c>
      <c r="E40" s="72" t="e">
        <f ca="1" t="shared" ref="E40:E70" si="20">IFERROR((SUMPRODUCT(--(date=$A40),--(service="PISP"),--(used="Y"),response)/SUMPRODUCT(--(date=$A40),--(service="PISP"),--(used="Y"),size)),NA())</f>
        <v>#N/A</v>
      </c>
      <c r="F40" s="72" t="e">
        <f ca="1" t="shared" ref="F40:F70" si="21">IFERROR((SUMPRODUCT(--(date=$A40),--(service="AISP"),--(used="Y"),response)/SUMPRODUCT(--(date=$A40),--(service="AISP"),--(used="Y"),volume)),NA())</f>
        <v>#N/A</v>
      </c>
      <c r="G40" s="72" t="e">
        <f ca="1" t="shared" ref="G40:G70" si="22">IFERROR((SUMPRODUCT(--(date=$A40),--(service="AISP"),--(used="Y"),response)/SUMPRODUCT(--(date=$A40),--(service="AISP"),--(used="Y"),size)),NA())</f>
        <v>#N/A</v>
      </c>
      <c r="H40" s="72" t="e">
        <f ca="1" t="shared" ref="H40:H70" si="23">IFERROR((SUMPRODUCT(--(date=$A40),--(service="CoF"),--(used="Y"),response)/SUMPRODUCT(--(date=$A40),--(service="CoF"),--(used="Y"),volume)),NA())</f>
        <v>#N/A</v>
      </c>
      <c r="I40" s="21" t="e">
        <f ca="1" t="shared" si="16"/>
        <v>#N/A</v>
      </c>
    </row>
    <row r="41" spans="1:9">
      <c r="A41" s="15">
        <f t="shared" si="18"/>
        <v>45600</v>
      </c>
      <c r="B41" s="21">
        <f ca="1" t="shared" ref="B41:B72" si="24">IF(C41="",NA(),1-C41)</f>
        <v>1</v>
      </c>
      <c r="C41" s="21">
        <v>0</v>
      </c>
      <c r="D41" s="72" t="e">
        <f ca="1" t="shared" si="19"/>
        <v>#N/A</v>
      </c>
      <c r="E41" s="72" t="e">
        <f ca="1" t="shared" si="20"/>
        <v>#N/A</v>
      </c>
      <c r="F41" s="72" t="e">
        <f ca="1" t="shared" si="21"/>
        <v>#N/A</v>
      </c>
      <c r="G41" s="72" t="e">
        <f ca="1" t="shared" si="22"/>
        <v>#N/A</v>
      </c>
      <c r="H41" s="72" t="e">
        <f ca="1" t="shared" si="23"/>
        <v>#N/A</v>
      </c>
      <c r="I41" s="21" t="e">
        <f ca="1" t="shared" ref="I41:I71" si="25">IFERROR((SUMIF(date,A41,error)/SUMIF(date,A41,volume)),NA())</f>
        <v>#N/A</v>
      </c>
    </row>
    <row r="42" spans="1:9">
      <c r="A42" s="15">
        <f t="shared" si="18"/>
        <v>45601</v>
      </c>
      <c r="B42" s="21">
        <f ca="1" t="shared" si="24"/>
        <v>1</v>
      </c>
      <c r="C42" s="21">
        <v>0</v>
      </c>
      <c r="D42" s="72" t="e">
        <f ca="1" t="shared" si="19"/>
        <v>#N/A</v>
      </c>
      <c r="E42" s="72" t="e">
        <f ca="1" t="shared" si="20"/>
        <v>#N/A</v>
      </c>
      <c r="F42" s="72" t="e">
        <f ca="1" t="shared" si="21"/>
        <v>#N/A</v>
      </c>
      <c r="G42" s="72" t="e">
        <f ca="1" t="shared" si="22"/>
        <v>#N/A</v>
      </c>
      <c r="H42" s="72" t="e">
        <f ca="1" t="shared" si="23"/>
        <v>#N/A</v>
      </c>
      <c r="I42" s="21" t="e">
        <f ca="1" t="shared" si="25"/>
        <v>#N/A</v>
      </c>
    </row>
    <row r="43" spans="1:9">
      <c r="A43" s="15">
        <f t="shared" si="18"/>
        <v>45602</v>
      </c>
      <c r="B43" s="21">
        <f ca="1" t="shared" si="24"/>
        <v>1</v>
      </c>
      <c r="C43" s="21">
        <v>0</v>
      </c>
      <c r="D43" s="72" t="e">
        <f ca="1" t="shared" si="19"/>
        <v>#N/A</v>
      </c>
      <c r="E43" s="72" t="e">
        <f ca="1" t="shared" si="20"/>
        <v>#N/A</v>
      </c>
      <c r="F43" s="72" t="e">
        <f ca="1" t="shared" si="21"/>
        <v>#N/A</v>
      </c>
      <c r="G43" s="72" t="e">
        <f ca="1" t="shared" si="22"/>
        <v>#N/A</v>
      </c>
      <c r="H43" s="72" t="e">
        <f ca="1" t="shared" si="23"/>
        <v>#N/A</v>
      </c>
      <c r="I43" s="21" t="e">
        <f ca="1" t="shared" si="25"/>
        <v>#N/A</v>
      </c>
    </row>
    <row r="44" spans="1:9">
      <c r="A44" s="15">
        <f t="shared" si="18"/>
        <v>45603</v>
      </c>
      <c r="B44" s="21">
        <f ca="1" t="shared" si="24"/>
        <v>1</v>
      </c>
      <c r="C44" s="21">
        <v>0</v>
      </c>
      <c r="D44" s="72" t="e">
        <f ca="1" t="shared" si="19"/>
        <v>#N/A</v>
      </c>
      <c r="E44" s="72" t="e">
        <f ca="1" t="shared" si="20"/>
        <v>#N/A</v>
      </c>
      <c r="F44" s="72" t="e">
        <f ca="1" t="shared" si="21"/>
        <v>#N/A</v>
      </c>
      <c r="G44" s="72" t="e">
        <f ca="1" t="shared" si="22"/>
        <v>#N/A</v>
      </c>
      <c r="H44" s="72" t="e">
        <f ca="1" t="shared" si="23"/>
        <v>#N/A</v>
      </c>
      <c r="I44" s="21" t="e">
        <f ca="1" t="shared" si="25"/>
        <v>#N/A</v>
      </c>
    </row>
    <row r="45" spans="1:9">
      <c r="A45" s="15">
        <f t="shared" si="18"/>
        <v>45604</v>
      </c>
      <c r="B45" s="21">
        <f ca="1" t="shared" si="24"/>
        <v>1</v>
      </c>
      <c r="C45" s="21">
        <v>0</v>
      </c>
      <c r="D45" s="72" t="e">
        <f ca="1" t="shared" si="19"/>
        <v>#N/A</v>
      </c>
      <c r="E45" s="72" t="e">
        <f ca="1" t="shared" si="20"/>
        <v>#N/A</v>
      </c>
      <c r="F45" s="72" t="e">
        <f ca="1" t="shared" si="21"/>
        <v>#N/A</v>
      </c>
      <c r="G45" s="72" t="e">
        <f ca="1" t="shared" si="22"/>
        <v>#N/A</v>
      </c>
      <c r="H45" s="72" t="e">
        <f ca="1" t="shared" si="23"/>
        <v>#N/A</v>
      </c>
      <c r="I45" s="21" t="e">
        <f ca="1" t="shared" si="25"/>
        <v>#N/A</v>
      </c>
    </row>
    <row r="46" spans="1:9">
      <c r="A46" s="15">
        <f t="shared" si="18"/>
        <v>45605</v>
      </c>
      <c r="B46" s="21">
        <f ca="1" t="shared" si="24"/>
        <v>1</v>
      </c>
      <c r="C46" s="21">
        <v>0</v>
      </c>
      <c r="D46" s="72" t="e">
        <f ca="1" t="shared" si="19"/>
        <v>#N/A</v>
      </c>
      <c r="E46" s="72" t="e">
        <f ca="1" t="shared" si="20"/>
        <v>#N/A</v>
      </c>
      <c r="F46" s="72" t="e">
        <f ca="1" t="shared" si="21"/>
        <v>#N/A</v>
      </c>
      <c r="G46" s="72" t="e">
        <f ca="1" t="shared" si="22"/>
        <v>#N/A</v>
      </c>
      <c r="H46" s="72" t="e">
        <f ca="1" t="shared" si="23"/>
        <v>#N/A</v>
      </c>
      <c r="I46" s="21" t="e">
        <f ca="1" t="shared" si="25"/>
        <v>#N/A</v>
      </c>
    </row>
    <row r="47" spans="1:9">
      <c r="A47" s="15">
        <f t="shared" si="18"/>
        <v>45606</v>
      </c>
      <c r="B47" s="21">
        <f ca="1" t="shared" si="24"/>
        <v>1</v>
      </c>
      <c r="C47" s="21">
        <v>0</v>
      </c>
      <c r="D47" s="72" t="e">
        <f ca="1" t="shared" si="19"/>
        <v>#N/A</v>
      </c>
      <c r="E47" s="72" t="e">
        <f ca="1" t="shared" si="20"/>
        <v>#N/A</v>
      </c>
      <c r="F47" s="72" t="e">
        <f ca="1" t="shared" si="21"/>
        <v>#N/A</v>
      </c>
      <c r="G47" s="72" t="e">
        <f ca="1" t="shared" si="22"/>
        <v>#N/A</v>
      </c>
      <c r="H47" s="72" t="e">
        <f ca="1" t="shared" si="23"/>
        <v>#N/A</v>
      </c>
      <c r="I47" s="21" t="e">
        <f ca="1" t="shared" si="25"/>
        <v>#N/A</v>
      </c>
    </row>
    <row r="48" spans="1:9">
      <c r="A48" s="15">
        <f t="shared" si="18"/>
        <v>45607</v>
      </c>
      <c r="B48" s="21">
        <f ca="1" t="shared" si="24"/>
        <v>1</v>
      </c>
      <c r="C48" s="21">
        <v>0</v>
      </c>
      <c r="D48" s="72" t="e">
        <f ca="1" t="shared" si="19"/>
        <v>#N/A</v>
      </c>
      <c r="E48" s="72" t="e">
        <f ca="1" t="shared" si="20"/>
        <v>#N/A</v>
      </c>
      <c r="F48" s="72" t="e">
        <f ca="1" t="shared" si="21"/>
        <v>#N/A</v>
      </c>
      <c r="G48" s="72" t="e">
        <f ca="1" t="shared" si="22"/>
        <v>#N/A</v>
      </c>
      <c r="H48" s="72" t="e">
        <f ca="1" t="shared" si="23"/>
        <v>#N/A</v>
      </c>
      <c r="I48" s="21" t="e">
        <f ca="1" t="shared" si="25"/>
        <v>#N/A</v>
      </c>
    </row>
    <row r="49" spans="1:9">
      <c r="A49" s="15">
        <f t="shared" si="18"/>
        <v>45608</v>
      </c>
      <c r="B49" s="21">
        <f ca="1" t="shared" si="24"/>
        <v>1</v>
      </c>
      <c r="C49" s="21">
        <v>0</v>
      </c>
      <c r="D49" s="72" t="e">
        <f ca="1" t="shared" si="19"/>
        <v>#N/A</v>
      </c>
      <c r="E49" s="72" t="e">
        <f ca="1" t="shared" si="20"/>
        <v>#N/A</v>
      </c>
      <c r="F49" s="72" t="e">
        <f ca="1" t="shared" si="21"/>
        <v>#N/A</v>
      </c>
      <c r="G49" s="72" t="e">
        <f ca="1" t="shared" si="22"/>
        <v>#N/A</v>
      </c>
      <c r="H49" s="72" t="e">
        <f ca="1" t="shared" si="23"/>
        <v>#N/A</v>
      </c>
      <c r="I49" s="21" t="e">
        <f ca="1" t="shared" si="25"/>
        <v>#N/A</v>
      </c>
    </row>
    <row r="50" spans="1:9">
      <c r="A50" s="15">
        <f t="shared" si="18"/>
        <v>45609</v>
      </c>
      <c r="B50" s="21">
        <f ca="1" t="shared" si="24"/>
        <v>1</v>
      </c>
      <c r="C50" s="21">
        <v>0</v>
      </c>
      <c r="D50" s="72" t="e">
        <f ca="1" t="shared" si="19"/>
        <v>#N/A</v>
      </c>
      <c r="E50" s="72" t="e">
        <f ca="1" t="shared" si="20"/>
        <v>#N/A</v>
      </c>
      <c r="F50" s="72" t="e">
        <f ca="1" t="shared" si="21"/>
        <v>#N/A</v>
      </c>
      <c r="G50" s="72" t="e">
        <f ca="1" t="shared" si="22"/>
        <v>#N/A</v>
      </c>
      <c r="H50" s="72" t="e">
        <f ca="1" t="shared" si="23"/>
        <v>#N/A</v>
      </c>
      <c r="I50" s="21" t="e">
        <f ca="1" t="shared" si="25"/>
        <v>#N/A</v>
      </c>
    </row>
    <row r="51" spans="1:9">
      <c r="A51" s="15">
        <f t="shared" si="18"/>
        <v>45610</v>
      </c>
      <c r="B51" s="21">
        <f ca="1" t="shared" si="24"/>
        <v>1</v>
      </c>
      <c r="C51" s="21">
        <v>0</v>
      </c>
      <c r="D51" s="72" t="e">
        <f ca="1" t="shared" si="19"/>
        <v>#N/A</v>
      </c>
      <c r="E51" s="72" t="e">
        <f ca="1" t="shared" si="20"/>
        <v>#N/A</v>
      </c>
      <c r="F51" s="72" t="e">
        <f ca="1" t="shared" si="21"/>
        <v>#N/A</v>
      </c>
      <c r="G51" s="72" t="e">
        <f ca="1" t="shared" si="22"/>
        <v>#N/A</v>
      </c>
      <c r="H51" s="72" t="e">
        <f ca="1" t="shared" si="23"/>
        <v>#N/A</v>
      </c>
      <c r="I51" s="21" t="e">
        <f ca="1" t="shared" si="25"/>
        <v>#N/A</v>
      </c>
    </row>
    <row r="52" spans="1:9">
      <c r="A52" s="15">
        <f t="shared" si="18"/>
        <v>45611</v>
      </c>
      <c r="B52" s="21">
        <f ca="1" t="shared" si="24"/>
        <v>1</v>
      </c>
      <c r="C52" s="21">
        <v>0</v>
      </c>
      <c r="D52" s="72" t="e">
        <f ca="1" t="shared" si="19"/>
        <v>#N/A</v>
      </c>
      <c r="E52" s="72" t="e">
        <f ca="1" t="shared" si="20"/>
        <v>#N/A</v>
      </c>
      <c r="F52" s="72" t="e">
        <f ca="1" t="shared" si="21"/>
        <v>#N/A</v>
      </c>
      <c r="G52" s="72" t="e">
        <f ca="1" t="shared" si="22"/>
        <v>#N/A</v>
      </c>
      <c r="H52" s="72" t="e">
        <f ca="1" t="shared" si="23"/>
        <v>#N/A</v>
      </c>
      <c r="I52" s="21" t="e">
        <f ca="1" t="shared" si="25"/>
        <v>#N/A</v>
      </c>
    </row>
    <row r="53" spans="1:9">
      <c r="A53" s="15">
        <f ca="1" t="shared" si="18"/>
        <v>45612</v>
      </c>
      <c r="B53" s="21">
        <f ca="1" t="shared" si="24"/>
        <v>1</v>
      </c>
      <c r="C53" s="21">
        <v>0</v>
      </c>
      <c r="D53" s="72" t="e">
        <f ca="1" t="shared" si="19"/>
        <v>#N/A</v>
      </c>
      <c r="E53" s="72" t="e">
        <f ca="1" t="shared" si="20"/>
        <v>#N/A</v>
      </c>
      <c r="F53" s="72" t="e">
        <f ca="1" t="shared" si="21"/>
        <v>#N/A</v>
      </c>
      <c r="G53" s="72" t="e">
        <f ca="1" t="shared" si="22"/>
        <v>#N/A</v>
      </c>
      <c r="H53" s="72" t="e">
        <f ca="1" t="shared" si="23"/>
        <v>#N/A</v>
      </c>
      <c r="I53" s="21" t="e">
        <f ca="1" t="shared" si="25"/>
        <v>#N/A</v>
      </c>
    </row>
    <row r="54" spans="1:9">
      <c r="A54" s="15">
        <f ca="1" t="shared" si="18"/>
        <v>45613</v>
      </c>
      <c r="B54" s="21">
        <f ca="1" t="shared" si="24"/>
        <v>1</v>
      </c>
      <c r="C54" s="21">
        <v>0</v>
      </c>
      <c r="D54" s="72" t="e">
        <f ca="1" t="shared" si="19"/>
        <v>#N/A</v>
      </c>
      <c r="E54" s="72" t="e">
        <f ca="1" t="shared" si="20"/>
        <v>#N/A</v>
      </c>
      <c r="F54" s="72" t="e">
        <f ca="1" t="shared" si="21"/>
        <v>#N/A</v>
      </c>
      <c r="G54" s="72" t="e">
        <f ca="1" t="shared" si="22"/>
        <v>#N/A</v>
      </c>
      <c r="H54" s="72" t="e">
        <f ca="1" t="shared" si="23"/>
        <v>#N/A</v>
      </c>
      <c r="I54" s="21" t="e">
        <f ca="1" t="shared" si="25"/>
        <v>#N/A</v>
      </c>
    </row>
    <row r="55" spans="1:9">
      <c r="A55" s="15">
        <f ca="1" t="shared" si="18"/>
        <v>45614</v>
      </c>
      <c r="B55" s="21">
        <f ca="1" t="shared" si="24"/>
        <v>1</v>
      </c>
      <c r="C55" s="21">
        <v>0</v>
      </c>
      <c r="D55" s="72" t="e">
        <f ca="1" t="shared" si="19"/>
        <v>#N/A</v>
      </c>
      <c r="E55" s="72" t="e">
        <f ca="1" t="shared" si="20"/>
        <v>#N/A</v>
      </c>
      <c r="F55" s="72" t="e">
        <f ca="1" t="shared" si="21"/>
        <v>#N/A</v>
      </c>
      <c r="G55" s="72" t="e">
        <f ca="1" t="shared" si="22"/>
        <v>#N/A</v>
      </c>
      <c r="H55" s="72" t="e">
        <f ca="1" t="shared" si="23"/>
        <v>#N/A</v>
      </c>
      <c r="I55" s="21" t="e">
        <f ca="1" t="shared" si="25"/>
        <v>#N/A</v>
      </c>
    </row>
    <row r="56" spans="1:9">
      <c r="A56" s="15">
        <f ca="1" t="shared" si="18"/>
        <v>45615</v>
      </c>
      <c r="B56" s="21">
        <f ca="1" t="shared" si="24"/>
        <v>1</v>
      </c>
      <c r="C56" s="21">
        <v>0</v>
      </c>
      <c r="D56" s="72" t="e">
        <f ca="1" t="shared" si="19"/>
        <v>#N/A</v>
      </c>
      <c r="E56" s="72" t="e">
        <f ca="1" t="shared" si="20"/>
        <v>#N/A</v>
      </c>
      <c r="F56" s="72" t="e">
        <f ca="1" t="shared" si="21"/>
        <v>#N/A</v>
      </c>
      <c r="G56" s="72" t="e">
        <f ca="1" t="shared" si="22"/>
        <v>#N/A</v>
      </c>
      <c r="H56" s="72" t="e">
        <f ca="1" t="shared" si="23"/>
        <v>#N/A</v>
      </c>
      <c r="I56" s="21" t="e">
        <f ca="1" t="shared" si="25"/>
        <v>#N/A</v>
      </c>
    </row>
    <row r="57" spans="1:9">
      <c r="A57" s="15">
        <f ca="1" t="shared" si="18"/>
        <v>45616</v>
      </c>
      <c r="B57" s="21">
        <f ca="1" t="shared" si="24"/>
        <v>1</v>
      </c>
      <c r="C57" s="21">
        <v>0</v>
      </c>
      <c r="D57" s="72" t="e">
        <f ca="1" t="shared" si="19"/>
        <v>#N/A</v>
      </c>
      <c r="E57" s="72" t="e">
        <f ca="1" t="shared" si="20"/>
        <v>#N/A</v>
      </c>
      <c r="F57" s="72" t="e">
        <f ca="1" t="shared" si="21"/>
        <v>#N/A</v>
      </c>
      <c r="G57" s="72" t="e">
        <f ca="1" t="shared" si="22"/>
        <v>#N/A</v>
      </c>
      <c r="H57" s="72" t="e">
        <f ca="1" t="shared" si="23"/>
        <v>#N/A</v>
      </c>
      <c r="I57" s="21" t="e">
        <f ca="1" t="shared" si="25"/>
        <v>#N/A</v>
      </c>
    </row>
    <row r="58" spans="1:9">
      <c r="A58" s="15">
        <f ca="1" t="shared" si="18"/>
        <v>45617</v>
      </c>
      <c r="B58" s="21">
        <f ca="1" t="shared" si="24"/>
        <v>1</v>
      </c>
      <c r="C58" s="21">
        <v>0</v>
      </c>
      <c r="D58" s="72" t="e">
        <f ca="1" t="shared" si="19"/>
        <v>#N/A</v>
      </c>
      <c r="E58" s="72" t="e">
        <f ca="1" t="shared" si="20"/>
        <v>#N/A</v>
      </c>
      <c r="F58" s="72" t="e">
        <f ca="1" t="shared" si="21"/>
        <v>#N/A</v>
      </c>
      <c r="G58" s="72" t="e">
        <f ca="1" t="shared" si="22"/>
        <v>#N/A</v>
      </c>
      <c r="H58" s="72" t="e">
        <f ca="1" t="shared" si="23"/>
        <v>#N/A</v>
      </c>
      <c r="I58" s="21" t="e">
        <f ca="1" t="shared" si="25"/>
        <v>#N/A</v>
      </c>
    </row>
    <row r="59" spans="1:9">
      <c r="A59" s="15">
        <f ca="1" t="shared" si="18"/>
        <v>45618</v>
      </c>
      <c r="B59" s="21">
        <f ca="1" t="shared" si="24"/>
        <v>1</v>
      </c>
      <c r="C59" s="21">
        <v>0</v>
      </c>
      <c r="D59" s="72" t="e">
        <f ca="1" t="shared" si="19"/>
        <v>#N/A</v>
      </c>
      <c r="E59" s="72" t="e">
        <f ca="1" t="shared" si="20"/>
        <v>#N/A</v>
      </c>
      <c r="F59" s="72" t="e">
        <f ca="1" t="shared" si="21"/>
        <v>#N/A</v>
      </c>
      <c r="G59" s="72" t="e">
        <f ca="1" t="shared" si="22"/>
        <v>#N/A</v>
      </c>
      <c r="H59" s="72" t="e">
        <f ca="1" t="shared" si="23"/>
        <v>#N/A</v>
      </c>
      <c r="I59" s="21" t="e">
        <f ca="1" t="shared" si="25"/>
        <v>#N/A</v>
      </c>
    </row>
    <row r="60" spans="1:9">
      <c r="A60" s="15">
        <f ca="1" t="shared" si="18"/>
        <v>45619</v>
      </c>
      <c r="B60" s="21">
        <f ca="1" t="shared" si="24"/>
        <v>1</v>
      </c>
      <c r="C60" s="21">
        <v>0</v>
      </c>
      <c r="D60" s="72" t="e">
        <f ca="1" t="shared" si="19"/>
        <v>#N/A</v>
      </c>
      <c r="E60" s="72" t="e">
        <f ca="1" t="shared" si="20"/>
        <v>#N/A</v>
      </c>
      <c r="F60" s="72" t="e">
        <f ca="1" t="shared" si="21"/>
        <v>#N/A</v>
      </c>
      <c r="G60" s="72" t="e">
        <f ca="1" t="shared" si="22"/>
        <v>#N/A</v>
      </c>
      <c r="H60" s="72" t="e">
        <f ca="1" t="shared" si="23"/>
        <v>#N/A</v>
      </c>
      <c r="I60" s="21" t="e">
        <f ca="1" t="shared" si="25"/>
        <v>#N/A</v>
      </c>
    </row>
    <row r="61" spans="1:9">
      <c r="A61" s="15">
        <f ca="1" t="shared" si="18"/>
        <v>45620</v>
      </c>
      <c r="B61" s="21">
        <f ca="1" t="shared" si="24"/>
        <v>1</v>
      </c>
      <c r="C61" s="21">
        <v>0</v>
      </c>
      <c r="D61" s="72" t="e">
        <f ca="1" t="shared" si="19"/>
        <v>#N/A</v>
      </c>
      <c r="E61" s="72" t="e">
        <f ca="1" t="shared" si="20"/>
        <v>#N/A</v>
      </c>
      <c r="F61" s="72" t="e">
        <f ca="1" t="shared" si="21"/>
        <v>#N/A</v>
      </c>
      <c r="G61" s="72" t="e">
        <f ca="1" t="shared" si="22"/>
        <v>#N/A</v>
      </c>
      <c r="H61" s="72" t="e">
        <f ca="1" t="shared" si="23"/>
        <v>#N/A</v>
      </c>
      <c r="I61" s="21" t="e">
        <f ca="1" t="shared" si="25"/>
        <v>#N/A</v>
      </c>
    </row>
    <row r="62" spans="1:9">
      <c r="A62" s="15">
        <f ca="1" t="shared" si="18"/>
        <v>45621</v>
      </c>
      <c r="B62" s="21">
        <f ca="1" t="shared" si="24"/>
        <v>1</v>
      </c>
      <c r="C62" s="21">
        <v>0</v>
      </c>
      <c r="D62" s="72" t="e">
        <f ca="1" t="shared" si="19"/>
        <v>#N/A</v>
      </c>
      <c r="E62" s="72" t="e">
        <f ca="1" t="shared" si="20"/>
        <v>#N/A</v>
      </c>
      <c r="F62" s="72" t="e">
        <f ca="1" t="shared" si="21"/>
        <v>#N/A</v>
      </c>
      <c r="G62" s="72" t="e">
        <f ca="1" t="shared" si="22"/>
        <v>#N/A</v>
      </c>
      <c r="H62" s="72" t="e">
        <f ca="1" t="shared" si="23"/>
        <v>#N/A</v>
      </c>
      <c r="I62" s="21" t="e">
        <f ca="1" t="shared" si="25"/>
        <v>#N/A</v>
      </c>
    </row>
    <row r="63" spans="1:9">
      <c r="A63" s="15">
        <f ca="1" t="shared" si="18"/>
        <v>45622</v>
      </c>
      <c r="B63" s="21">
        <f ca="1" t="shared" si="24"/>
        <v>1</v>
      </c>
      <c r="C63" s="21">
        <v>0</v>
      </c>
      <c r="D63" s="72" t="e">
        <f ca="1" t="shared" si="19"/>
        <v>#N/A</v>
      </c>
      <c r="E63" s="72" t="e">
        <f ca="1" t="shared" si="20"/>
        <v>#N/A</v>
      </c>
      <c r="F63" s="72" t="e">
        <f ca="1" t="shared" si="21"/>
        <v>#N/A</v>
      </c>
      <c r="G63" s="72" t="e">
        <f ca="1" t="shared" si="22"/>
        <v>#N/A</v>
      </c>
      <c r="H63" s="72" t="e">
        <f ca="1" t="shared" si="23"/>
        <v>#N/A</v>
      </c>
      <c r="I63" s="21" t="e">
        <f ca="1" t="shared" si="25"/>
        <v>#N/A</v>
      </c>
    </row>
    <row r="64" spans="1:9">
      <c r="A64" s="15">
        <f ca="1" t="shared" si="18"/>
        <v>45623</v>
      </c>
      <c r="B64" s="21">
        <f ca="1" t="shared" si="24"/>
        <v>1</v>
      </c>
      <c r="C64" s="21">
        <v>0</v>
      </c>
      <c r="D64" s="72" t="e">
        <f ca="1" t="shared" si="19"/>
        <v>#N/A</v>
      </c>
      <c r="E64" s="72" t="e">
        <f ca="1" t="shared" si="20"/>
        <v>#N/A</v>
      </c>
      <c r="F64" s="72" t="e">
        <f ca="1" t="shared" si="21"/>
        <v>#N/A</v>
      </c>
      <c r="G64" s="72" t="e">
        <f ca="1" t="shared" si="22"/>
        <v>#N/A</v>
      </c>
      <c r="H64" s="72" t="e">
        <f ca="1" t="shared" si="23"/>
        <v>#N/A</v>
      </c>
      <c r="I64" s="21" t="e">
        <f ca="1" t="shared" si="25"/>
        <v>#N/A</v>
      </c>
    </row>
    <row r="65" spans="1:9">
      <c r="A65" s="15">
        <f ca="1" t="shared" si="18"/>
        <v>45624</v>
      </c>
      <c r="B65" s="21">
        <f ca="1" t="shared" si="24"/>
        <v>1</v>
      </c>
      <c r="C65" s="21">
        <v>0</v>
      </c>
      <c r="D65" s="72" t="e">
        <f ca="1" t="shared" si="19"/>
        <v>#N/A</v>
      </c>
      <c r="E65" s="72" t="e">
        <f ca="1" t="shared" si="20"/>
        <v>#N/A</v>
      </c>
      <c r="F65" s="72" t="e">
        <f ca="1" t="shared" si="21"/>
        <v>#N/A</v>
      </c>
      <c r="G65" s="72" t="e">
        <f ca="1" t="shared" si="22"/>
        <v>#N/A</v>
      </c>
      <c r="H65" s="72" t="e">
        <f ca="1" t="shared" si="23"/>
        <v>#N/A</v>
      </c>
      <c r="I65" s="21" t="e">
        <f ca="1" t="shared" si="25"/>
        <v>#N/A</v>
      </c>
    </row>
    <row r="66" spans="1:9">
      <c r="A66" s="15">
        <f ca="1" t="shared" si="18"/>
        <v>45625</v>
      </c>
      <c r="B66" s="21">
        <f ca="1" t="shared" si="24"/>
        <v>1</v>
      </c>
      <c r="C66" s="21">
        <v>0</v>
      </c>
      <c r="D66" s="72" t="e">
        <f ca="1" t="shared" si="19"/>
        <v>#N/A</v>
      </c>
      <c r="E66" s="72" t="e">
        <f ca="1" t="shared" si="20"/>
        <v>#N/A</v>
      </c>
      <c r="F66" s="72" t="e">
        <f ca="1" t="shared" si="21"/>
        <v>#N/A</v>
      </c>
      <c r="G66" s="72" t="e">
        <f ca="1" t="shared" si="22"/>
        <v>#N/A</v>
      </c>
      <c r="H66" s="72" t="e">
        <f ca="1" t="shared" si="23"/>
        <v>#N/A</v>
      </c>
      <c r="I66" s="21" t="e">
        <f ca="1" t="shared" si="25"/>
        <v>#N/A</v>
      </c>
    </row>
    <row r="67" spans="1:9">
      <c r="A67" s="15">
        <f ca="1" t="shared" si="18"/>
        <v>45626</v>
      </c>
      <c r="B67" s="21">
        <f ca="1" t="shared" si="24"/>
        <v>1</v>
      </c>
      <c r="C67" s="21">
        <v>0</v>
      </c>
      <c r="D67" s="72" t="e">
        <f ca="1" t="shared" si="19"/>
        <v>#N/A</v>
      </c>
      <c r="E67" s="72" t="e">
        <f ca="1" t="shared" si="20"/>
        <v>#N/A</v>
      </c>
      <c r="F67" s="72" t="e">
        <f ca="1" t="shared" si="21"/>
        <v>#N/A</v>
      </c>
      <c r="G67" s="72" t="e">
        <f ca="1" t="shared" si="22"/>
        <v>#N/A</v>
      </c>
      <c r="H67" s="72" t="e">
        <f ca="1" t="shared" si="23"/>
        <v>#N/A</v>
      </c>
      <c r="I67" s="21" t="e">
        <f ca="1" t="shared" si="25"/>
        <v>#N/A</v>
      </c>
    </row>
    <row r="68" spans="1:9">
      <c r="A68" s="15">
        <f ca="1" t="shared" si="18"/>
        <v>45627</v>
      </c>
      <c r="B68" s="21">
        <f ca="1" t="shared" si="24"/>
        <v>1</v>
      </c>
      <c r="C68" s="21">
        <v>0</v>
      </c>
      <c r="D68" s="72" t="e">
        <f ca="1" t="shared" si="19"/>
        <v>#N/A</v>
      </c>
      <c r="E68" s="72" t="e">
        <f ca="1" t="shared" si="20"/>
        <v>#N/A</v>
      </c>
      <c r="F68" s="72" t="e">
        <f ca="1" t="shared" si="21"/>
        <v>#N/A</v>
      </c>
      <c r="G68" s="72" t="e">
        <f ca="1" t="shared" si="22"/>
        <v>#N/A</v>
      </c>
      <c r="H68" s="72" t="e">
        <f ca="1" t="shared" si="23"/>
        <v>#N/A</v>
      </c>
      <c r="I68" s="21" t="e">
        <f ca="1" t="shared" si="25"/>
        <v>#N/A</v>
      </c>
    </row>
    <row r="69" spans="1:9">
      <c r="A69" s="15">
        <f ca="1" t="shared" si="18"/>
        <v>45628</v>
      </c>
      <c r="B69" s="21">
        <f ca="1" t="shared" si="24"/>
        <v>1</v>
      </c>
      <c r="C69" s="21">
        <v>0</v>
      </c>
      <c r="D69" s="72" t="e">
        <f ca="1" t="shared" si="19"/>
        <v>#N/A</v>
      </c>
      <c r="E69" s="72" t="e">
        <f ca="1" t="shared" si="20"/>
        <v>#N/A</v>
      </c>
      <c r="F69" s="72" t="e">
        <f ca="1" t="shared" si="21"/>
        <v>#N/A</v>
      </c>
      <c r="G69" s="72" t="e">
        <f ca="1" t="shared" si="22"/>
        <v>#N/A</v>
      </c>
      <c r="H69" s="72" t="e">
        <f ca="1" t="shared" si="23"/>
        <v>#N/A</v>
      </c>
      <c r="I69" s="21" t="e">
        <f ca="1" t="shared" si="25"/>
        <v>#N/A</v>
      </c>
    </row>
    <row r="70" spans="1:9">
      <c r="A70" s="15">
        <f ca="1" t="shared" si="18"/>
        <v>45629</v>
      </c>
      <c r="B70" s="21">
        <f ca="1" t="shared" si="24"/>
        <v>1</v>
      </c>
      <c r="C70" s="21">
        <v>0</v>
      </c>
      <c r="D70" s="72" t="e">
        <f ca="1" t="shared" si="19"/>
        <v>#N/A</v>
      </c>
      <c r="E70" s="72" t="e">
        <f ca="1" t="shared" si="20"/>
        <v>#N/A</v>
      </c>
      <c r="F70" s="72" t="e">
        <f ca="1" t="shared" si="21"/>
        <v>#N/A</v>
      </c>
      <c r="G70" s="72" t="e">
        <f ca="1" t="shared" si="22"/>
        <v>#N/A</v>
      </c>
      <c r="H70" s="72" t="e">
        <f ca="1" t="shared" si="23"/>
        <v>#N/A</v>
      </c>
      <c r="I70" s="21" t="e">
        <f ca="1" t="shared" si="25"/>
        <v>#N/A</v>
      </c>
    </row>
    <row r="71" spans="1:9">
      <c r="A71" s="15">
        <f ca="1" t="shared" si="18"/>
        <v>45630</v>
      </c>
      <c r="B71" s="21">
        <f ca="1" t="shared" si="24"/>
        <v>1</v>
      </c>
      <c r="C71" s="21">
        <v>0</v>
      </c>
      <c r="D71" s="72" t="e">
        <f ca="1" t="shared" ref="D71" si="26">IFERROR((SUMPRODUCT(--(date=$A71),--(service="PISP"),--(used="Y"),response)/SUMPRODUCT(--(date=$A71),--(service="PISP"),--(used="Y"),volume)),NA())</f>
        <v>#N/A</v>
      </c>
      <c r="E71" s="72" t="e">
        <f ca="1" t="shared" ref="E71" si="27">IFERROR((SUMPRODUCT(--(date=$A71),--(service="PISP"),--(used="Y"),response)/SUMPRODUCT(--(date=$A71),--(service="PISP"),--(used="Y"),size)),NA())</f>
        <v>#N/A</v>
      </c>
      <c r="F71" s="72" t="e">
        <f ca="1" t="shared" ref="F71" si="28">IFERROR((SUMPRODUCT(--(date=$A71),--(service="AISP"),--(used="Y"),response)/SUMPRODUCT(--(date=$A71),--(service="AISP"),--(used="Y"),volume)),NA())</f>
        <v>#N/A</v>
      </c>
      <c r="G71" s="72" t="e">
        <f ca="1" t="shared" ref="G71" si="29">IFERROR((SUMPRODUCT(--(date=$A71),--(service="AISP"),--(used="Y"),response)/SUMPRODUCT(--(date=$A71),--(service="AISP"),--(used="Y"),size)),NA())</f>
        <v>#N/A</v>
      </c>
      <c r="H71" s="72" t="e">
        <f ca="1" t="shared" ref="H71" si="30">IFERROR((SUMPRODUCT(--(date=$A71),--(service="CoF"),--(used="Y"),response)/SUMPRODUCT(--(date=$A71),--(service="CoF"),--(used="Y"),volume)),NA())</f>
        <v>#N/A</v>
      </c>
      <c r="I71" s="21" t="e">
        <f ca="1" t="shared" si="25"/>
        <v>#N/A</v>
      </c>
    </row>
    <row r="72" spans="1:9">
      <c r="A72" s="15">
        <f ca="1" t="shared" ref="A72" si="31">A71+1</f>
        <v>45631</v>
      </c>
      <c r="B72" s="21">
        <f ca="1" t="shared" si="24"/>
        <v>1</v>
      </c>
      <c r="C72" s="21">
        <v>0</v>
      </c>
      <c r="D72" s="72" t="e">
        <f ca="1" t="shared" ref="D72:D96" si="32">IFERROR((SUMPRODUCT(--(date=$A72),--(service="PISP"),--(used="Y"),response)/SUMPRODUCT(--(date=$A72),--(service="PISP"),--(used="Y"),volume)),NA())</f>
        <v>#N/A</v>
      </c>
      <c r="E72" s="72" t="e">
        <f ca="1" t="shared" ref="E72:E96" si="33">IFERROR((SUMPRODUCT(--(date=$A72),--(service="PISP"),--(used="Y"),response)/SUMPRODUCT(--(date=$A72),--(service="PISP"),--(used="Y"),size)),NA())</f>
        <v>#N/A</v>
      </c>
      <c r="F72" s="72" t="e">
        <f ca="1" t="shared" ref="F72:F96" si="34">IFERROR((SUMPRODUCT(--(date=$A72),--(service="AISP"),--(used="Y"),response)/SUMPRODUCT(--(date=$A72),--(service="AISP"),--(used="Y"),volume)),NA())</f>
        <v>#N/A</v>
      </c>
      <c r="G72" s="72" t="e">
        <f ca="1" t="shared" ref="G72:G96" si="35">IFERROR((SUMPRODUCT(--(date=$A72),--(service="AISP"),--(used="Y"),response)/SUMPRODUCT(--(date=$A72),--(service="AISP"),--(used="Y"),size)),NA())</f>
        <v>#N/A</v>
      </c>
      <c r="H72" s="72" t="e">
        <f ca="1" t="shared" ref="H72:H96" si="36">IFERROR((SUMPRODUCT(--(date=$A72),--(service="CoF"),--(used="Y"),response)/SUMPRODUCT(--(date=$A72),--(service="CoF"),--(used="Y"),volume)),NA())</f>
        <v>#N/A</v>
      </c>
      <c r="I72" s="21" t="e">
        <f ca="1" t="shared" ref="I72" si="37">IFERROR((SUMIF(date,A72,error)/SUMIF(date,A72,volume)),NA())</f>
        <v>#N/A</v>
      </c>
    </row>
    <row r="73" spans="1:9">
      <c r="A73" s="15">
        <f ca="1" t="shared" ref="A73:A98" si="38">A72+1</f>
        <v>45632</v>
      </c>
      <c r="B73" s="21">
        <f ca="1" t="shared" ref="B73" si="39">IF(C73="",NA(),1-C73)</f>
        <v>1</v>
      </c>
      <c r="C73" s="21">
        <v>0</v>
      </c>
      <c r="D73" s="72" t="e">
        <f ca="1" t="shared" si="32"/>
        <v>#N/A</v>
      </c>
      <c r="E73" s="72" t="e">
        <f ca="1" t="shared" si="33"/>
        <v>#N/A</v>
      </c>
      <c r="F73" s="72" t="e">
        <f ca="1" t="shared" si="34"/>
        <v>#N/A</v>
      </c>
      <c r="G73" s="72" t="e">
        <f ca="1" t="shared" si="35"/>
        <v>#N/A</v>
      </c>
      <c r="H73" s="72" t="e">
        <f ca="1" t="shared" si="36"/>
        <v>#N/A</v>
      </c>
      <c r="I73" s="21" t="e">
        <f ca="1" t="shared" ref="I73:I88" si="40">IFERROR((SUMIF(date,A73,error)/SUMIF(date,A73,volume)),NA())</f>
        <v>#N/A</v>
      </c>
    </row>
    <row r="74" spans="1:9">
      <c r="A74" s="15">
        <f ca="1" t="shared" si="38"/>
        <v>45633</v>
      </c>
      <c r="B74" s="21">
        <f ca="1" t="shared" ref="B74:B88" si="41">IF(C74="",NA(),1-C74)</f>
        <v>1</v>
      </c>
      <c r="C74" s="21">
        <v>0</v>
      </c>
      <c r="D74" s="72" t="e">
        <f ca="1" t="shared" si="32"/>
        <v>#N/A</v>
      </c>
      <c r="E74" s="72" t="e">
        <f ca="1" t="shared" si="33"/>
        <v>#N/A</v>
      </c>
      <c r="F74" s="72" t="e">
        <f ca="1" t="shared" si="34"/>
        <v>#N/A</v>
      </c>
      <c r="G74" s="72" t="e">
        <f ca="1" t="shared" si="35"/>
        <v>#N/A</v>
      </c>
      <c r="H74" s="72" t="e">
        <f ca="1" t="shared" si="36"/>
        <v>#N/A</v>
      </c>
      <c r="I74" s="21" t="e">
        <f ca="1" t="shared" si="40"/>
        <v>#N/A</v>
      </c>
    </row>
    <row r="75" spans="1:9">
      <c r="A75" s="15">
        <f ca="1" t="shared" si="38"/>
        <v>45634</v>
      </c>
      <c r="B75" s="21">
        <f ca="1" t="shared" si="41"/>
        <v>1</v>
      </c>
      <c r="C75" s="21">
        <v>0</v>
      </c>
      <c r="D75" s="72" t="e">
        <f ca="1" t="shared" si="32"/>
        <v>#N/A</v>
      </c>
      <c r="E75" s="72" t="e">
        <f ca="1" t="shared" si="33"/>
        <v>#N/A</v>
      </c>
      <c r="F75" s="72" t="e">
        <f ca="1" t="shared" si="34"/>
        <v>#N/A</v>
      </c>
      <c r="G75" s="72" t="e">
        <f ca="1" t="shared" si="35"/>
        <v>#N/A</v>
      </c>
      <c r="H75" s="72" t="e">
        <f ca="1" t="shared" si="36"/>
        <v>#N/A</v>
      </c>
      <c r="I75" s="21" t="e">
        <f ca="1" t="shared" si="40"/>
        <v>#N/A</v>
      </c>
    </row>
    <row r="76" spans="1:9">
      <c r="A76" s="15">
        <f ca="1" t="shared" si="38"/>
        <v>45635</v>
      </c>
      <c r="B76" s="21">
        <f ca="1" t="shared" si="41"/>
        <v>1</v>
      </c>
      <c r="C76" s="21">
        <v>0</v>
      </c>
      <c r="D76" s="72" t="e">
        <f ca="1" t="shared" si="32"/>
        <v>#N/A</v>
      </c>
      <c r="E76" s="72" t="e">
        <f ca="1" t="shared" si="33"/>
        <v>#N/A</v>
      </c>
      <c r="F76" s="72" t="e">
        <f ca="1" t="shared" si="34"/>
        <v>#N/A</v>
      </c>
      <c r="G76" s="72" t="e">
        <f ca="1" t="shared" si="35"/>
        <v>#N/A</v>
      </c>
      <c r="H76" s="72" t="e">
        <f ca="1" t="shared" si="36"/>
        <v>#N/A</v>
      </c>
      <c r="I76" s="21" t="e">
        <f ca="1" t="shared" si="40"/>
        <v>#N/A</v>
      </c>
    </row>
    <row r="77" spans="1:9">
      <c r="A77" s="15">
        <f ca="1" t="shared" si="38"/>
        <v>45636</v>
      </c>
      <c r="B77" s="21">
        <f ca="1" t="shared" si="41"/>
        <v>1</v>
      </c>
      <c r="C77" s="21">
        <v>0</v>
      </c>
      <c r="D77" s="72" t="e">
        <f ca="1" t="shared" si="32"/>
        <v>#N/A</v>
      </c>
      <c r="E77" s="72" t="e">
        <f ca="1" t="shared" si="33"/>
        <v>#N/A</v>
      </c>
      <c r="F77" s="72" t="e">
        <f ca="1" t="shared" si="34"/>
        <v>#N/A</v>
      </c>
      <c r="G77" s="72" t="e">
        <f ca="1" t="shared" si="35"/>
        <v>#N/A</v>
      </c>
      <c r="H77" s="72" t="e">
        <f ca="1" t="shared" si="36"/>
        <v>#N/A</v>
      </c>
      <c r="I77" s="21" t="e">
        <f ca="1" t="shared" si="40"/>
        <v>#N/A</v>
      </c>
    </row>
    <row r="78" spans="1:9">
      <c r="A78" s="15">
        <f ca="1" t="shared" si="38"/>
        <v>45637</v>
      </c>
      <c r="B78" s="21">
        <f ca="1" t="shared" si="41"/>
        <v>1</v>
      </c>
      <c r="C78" s="21">
        <v>0</v>
      </c>
      <c r="D78" s="72" t="e">
        <f ca="1" t="shared" si="32"/>
        <v>#N/A</v>
      </c>
      <c r="E78" s="72" t="e">
        <f ca="1" t="shared" si="33"/>
        <v>#N/A</v>
      </c>
      <c r="F78" s="72" t="e">
        <f ca="1" t="shared" si="34"/>
        <v>#N/A</v>
      </c>
      <c r="G78" s="72" t="e">
        <f ca="1" t="shared" si="35"/>
        <v>#N/A</v>
      </c>
      <c r="H78" s="72" t="e">
        <f ca="1" t="shared" si="36"/>
        <v>#N/A</v>
      </c>
      <c r="I78" s="21" t="e">
        <f ca="1" t="shared" si="40"/>
        <v>#N/A</v>
      </c>
    </row>
    <row r="79" spans="1:9">
      <c r="A79" s="15">
        <f ca="1" t="shared" si="38"/>
        <v>45638</v>
      </c>
      <c r="B79" s="21">
        <f ca="1" t="shared" si="41"/>
        <v>1</v>
      </c>
      <c r="C79" s="21">
        <v>0</v>
      </c>
      <c r="D79" s="72" t="e">
        <f ca="1" t="shared" si="32"/>
        <v>#N/A</v>
      </c>
      <c r="E79" s="72" t="e">
        <f ca="1" t="shared" si="33"/>
        <v>#N/A</v>
      </c>
      <c r="F79" s="72" t="e">
        <f ca="1" t="shared" si="34"/>
        <v>#N/A</v>
      </c>
      <c r="G79" s="72" t="e">
        <f ca="1" t="shared" si="35"/>
        <v>#N/A</v>
      </c>
      <c r="H79" s="72" t="e">
        <f ca="1" t="shared" si="36"/>
        <v>#N/A</v>
      </c>
      <c r="I79" s="21" t="e">
        <f ca="1" t="shared" si="40"/>
        <v>#N/A</v>
      </c>
    </row>
    <row r="80" spans="1:9">
      <c r="A80" s="15">
        <f ca="1" t="shared" si="38"/>
        <v>45639</v>
      </c>
      <c r="B80" s="21">
        <f ca="1" t="shared" si="41"/>
        <v>1</v>
      </c>
      <c r="C80" s="21">
        <v>0</v>
      </c>
      <c r="D80" s="72" t="e">
        <f ca="1" t="shared" si="32"/>
        <v>#N/A</v>
      </c>
      <c r="E80" s="72" t="e">
        <f ca="1" t="shared" si="33"/>
        <v>#N/A</v>
      </c>
      <c r="F80" s="72" t="e">
        <f ca="1" t="shared" si="34"/>
        <v>#N/A</v>
      </c>
      <c r="G80" s="72" t="e">
        <f ca="1" t="shared" si="35"/>
        <v>#N/A</v>
      </c>
      <c r="H80" s="72" t="e">
        <f ca="1" t="shared" si="36"/>
        <v>#N/A</v>
      </c>
      <c r="I80" s="21" t="e">
        <f ca="1" t="shared" si="40"/>
        <v>#N/A</v>
      </c>
    </row>
    <row r="81" spans="1:9">
      <c r="A81" s="15">
        <f ca="1" t="shared" si="38"/>
        <v>45640</v>
      </c>
      <c r="B81" s="21">
        <f ca="1" t="shared" si="41"/>
        <v>1</v>
      </c>
      <c r="C81" s="21">
        <v>0</v>
      </c>
      <c r="D81" s="72" t="e">
        <f ca="1" t="shared" si="32"/>
        <v>#N/A</v>
      </c>
      <c r="E81" s="72" t="e">
        <f ca="1" t="shared" si="33"/>
        <v>#N/A</v>
      </c>
      <c r="F81" s="72" t="e">
        <f ca="1" t="shared" si="34"/>
        <v>#N/A</v>
      </c>
      <c r="G81" s="72" t="e">
        <f ca="1" t="shared" si="35"/>
        <v>#N/A</v>
      </c>
      <c r="H81" s="72" t="e">
        <f ca="1" t="shared" si="36"/>
        <v>#N/A</v>
      </c>
      <c r="I81" s="21" t="e">
        <f ca="1" t="shared" si="40"/>
        <v>#N/A</v>
      </c>
    </row>
    <row r="82" spans="1:9">
      <c r="A82" s="15">
        <f ca="1" t="shared" si="38"/>
        <v>45641</v>
      </c>
      <c r="B82" s="21">
        <f ca="1" t="shared" si="41"/>
        <v>1</v>
      </c>
      <c r="C82" s="21">
        <v>0</v>
      </c>
      <c r="D82" s="72" t="e">
        <f ca="1" t="shared" si="32"/>
        <v>#N/A</v>
      </c>
      <c r="E82" s="72" t="e">
        <f ca="1" t="shared" si="33"/>
        <v>#N/A</v>
      </c>
      <c r="F82" s="72" t="e">
        <f ca="1" t="shared" si="34"/>
        <v>#N/A</v>
      </c>
      <c r="G82" s="72" t="e">
        <f ca="1" t="shared" si="35"/>
        <v>#N/A</v>
      </c>
      <c r="H82" s="72" t="e">
        <f ca="1" t="shared" si="36"/>
        <v>#N/A</v>
      </c>
      <c r="I82" s="21" t="e">
        <f ca="1" t="shared" si="40"/>
        <v>#N/A</v>
      </c>
    </row>
    <row r="83" spans="1:9">
      <c r="A83" s="15">
        <f ca="1" t="shared" si="38"/>
        <v>45642</v>
      </c>
      <c r="B83" s="21">
        <f ca="1" t="shared" si="41"/>
        <v>1</v>
      </c>
      <c r="C83" s="21">
        <v>0</v>
      </c>
      <c r="D83" s="72" t="e">
        <f ca="1" t="shared" si="32"/>
        <v>#N/A</v>
      </c>
      <c r="E83" s="72" t="e">
        <f ca="1" t="shared" si="33"/>
        <v>#N/A</v>
      </c>
      <c r="F83" s="72" t="e">
        <f ca="1" t="shared" si="34"/>
        <v>#N/A</v>
      </c>
      <c r="G83" s="72" t="e">
        <f ca="1" t="shared" si="35"/>
        <v>#N/A</v>
      </c>
      <c r="H83" s="72" t="e">
        <f ca="1" t="shared" si="36"/>
        <v>#N/A</v>
      </c>
      <c r="I83" s="21" t="e">
        <f ca="1" t="shared" si="40"/>
        <v>#N/A</v>
      </c>
    </row>
    <row r="84" spans="1:9">
      <c r="A84" s="15">
        <f ca="1" t="shared" si="38"/>
        <v>45643</v>
      </c>
      <c r="B84" s="21">
        <f ca="1" t="shared" si="41"/>
        <v>1</v>
      </c>
      <c r="C84" s="21">
        <v>0</v>
      </c>
      <c r="D84" s="72" t="e">
        <f ca="1" t="shared" si="32"/>
        <v>#N/A</v>
      </c>
      <c r="E84" s="72" t="e">
        <f ca="1" t="shared" si="33"/>
        <v>#N/A</v>
      </c>
      <c r="F84" s="72" t="e">
        <f ca="1" t="shared" si="34"/>
        <v>#N/A</v>
      </c>
      <c r="G84" s="72" t="e">
        <f ca="1" t="shared" si="35"/>
        <v>#N/A</v>
      </c>
      <c r="H84" s="72" t="e">
        <f ca="1" t="shared" si="36"/>
        <v>#N/A</v>
      </c>
      <c r="I84" s="21" t="e">
        <f ca="1" t="shared" si="40"/>
        <v>#N/A</v>
      </c>
    </row>
    <row r="85" spans="1:9">
      <c r="A85" s="15">
        <f ca="1" t="shared" si="38"/>
        <v>45644</v>
      </c>
      <c r="B85" s="21">
        <f ca="1" t="shared" si="41"/>
        <v>1</v>
      </c>
      <c r="C85" s="21">
        <v>0</v>
      </c>
      <c r="D85" s="72" t="e">
        <f ca="1" t="shared" si="32"/>
        <v>#N/A</v>
      </c>
      <c r="E85" s="72" t="e">
        <f ca="1" t="shared" si="33"/>
        <v>#N/A</v>
      </c>
      <c r="F85" s="72" t="e">
        <f ca="1" t="shared" si="34"/>
        <v>#N/A</v>
      </c>
      <c r="G85" s="72" t="e">
        <f ca="1" t="shared" si="35"/>
        <v>#N/A</v>
      </c>
      <c r="H85" s="72" t="e">
        <f ca="1" t="shared" si="36"/>
        <v>#N/A</v>
      </c>
      <c r="I85" s="21" t="e">
        <f ca="1" t="shared" si="40"/>
        <v>#N/A</v>
      </c>
    </row>
    <row r="86" spans="1:9">
      <c r="A86" s="15">
        <f ca="1" t="shared" si="38"/>
        <v>45645</v>
      </c>
      <c r="B86" s="21">
        <f ca="1" t="shared" si="41"/>
        <v>1</v>
      </c>
      <c r="C86" s="21">
        <v>0</v>
      </c>
      <c r="D86" s="72" t="e">
        <f ca="1" t="shared" si="32"/>
        <v>#N/A</v>
      </c>
      <c r="E86" s="72" t="e">
        <f ca="1" t="shared" si="33"/>
        <v>#N/A</v>
      </c>
      <c r="F86" s="72" t="e">
        <f ca="1" t="shared" si="34"/>
        <v>#N/A</v>
      </c>
      <c r="G86" s="72" t="e">
        <f ca="1" t="shared" si="35"/>
        <v>#N/A</v>
      </c>
      <c r="H86" s="72" t="e">
        <f ca="1" t="shared" si="36"/>
        <v>#N/A</v>
      </c>
      <c r="I86" s="21" t="e">
        <f ca="1" t="shared" si="40"/>
        <v>#N/A</v>
      </c>
    </row>
    <row r="87" spans="1:9">
      <c r="A87" s="15">
        <f ca="1" t="shared" si="38"/>
        <v>45646</v>
      </c>
      <c r="B87" s="21">
        <f ca="1" t="shared" si="41"/>
        <v>1</v>
      </c>
      <c r="C87" s="21">
        <v>0</v>
      </c>
      <c r="D87" s="72" t="e">
        <f ca="1" t="shared" si="32"/>
        <v>#N/A</v>
      </c>
      <c r="E87" s="72" t="e">
        <f ca="1" t="shared" si="33"/>
        <v>#N/A</v>
      </c>
      <c r="F87" s="72" t="e">
        <f ca="1" t="shared" si="34"/>
        <v>#N/A</v>
      </c>
      <c r="G87" s="72" t="e">
        <f ca="1" t="shared" si="35"/>
        <v>#N/A</v>
      </c>
      <c r="H87" s="72" t="e">
        <f ca="1" t="shared" si="36"/>
        <v>#N/A</v>
      </c>
      <c r="I87" s="21" t="e">
        <f ca="1" t="shared" si="40"/>
        <v>#N/A</v>
      </c>
    </row>
    <row r="88" spans="1:9">
      <c r="A88" s="15">
        <f ca="1" t="shared" si="38"/>
        <v>45647</v>
      </c>
      <c r="B88" s="21">
        <f ca="1" t="shared" si="41"/>
        <v>1</v>
      </c>
      <c r="C88" s="21">
        <v>0</v>
      </c>
      <c r="D88" s="72" t="e">
        <f ca="1" t="shared" si="32"/>
        <v>#N/A</v>
      </c>
      <c r="E88" s="72" t="e">
        <f ca="1" t="shared" si="33"/>
        <v>#N/A</v>
      </c>
      <c r="F88" s="72" t="e">
        <f ca="1" t="shared" si="34"/>
        <v>#N/A</v>
      </c>
      <c r="G88" s="72" t="e">
        <f ca="1" t="shared" si="35"/>
        <v>#N/A</v>
      </c>
      <c r="H88" s="72" t="e">
        <f ca="1" t="shared" si="36"/>
        <v>#N/A</v>
      </c>
      <c r="I88" s="21" t="e">
        <f ca="1" t="shared" si="40"/>
        <v>#N/A</v>
      </c>
    </row>
    <row r="89" spans="1:9">
      <c r="A89" s="15">
        <f ca="1" t="shared" si="38"/>
        <v>45648</v>
      </c>
      <c r="B89" s="21">
        <f ca="1" t="shared" ref="B89" si="42">IF(C89="",NA(),1-C89)</f>
        <v>1</v>
      </c>
      <c r="C89" s="21">
        <v>0</v>
      </c>
      <c r="D89" s="72" t="e">
        <f ca="1" t="shared" si="32"/>
        <v>#N/A</v>
      </c>
      <c r="E89" s="72" t="e">
        <f ca="1" t="shared" si="33"/>
        <v>#N/A</v>
      </c>
      <c r="F89" s="72" t="e">
        <f ca="1" t="shared" si="34"/>
        <v>#N/A</v>
      </c>
      <c r="G89" s="72" t="e">
        <f ca="1" t="shared" si="35"/>
        <v>#N/A</v>
      </c>
      <c r="H89" s="72" t="e">
        <f ca="1" t="shared" si="36"/>
        <v>#N/A</v>
      </c>
      <c r="I89" s="21" t="e">
        <f ca="1" t="shared" ref="I89" si="43">IFERROR((SUMIF(date,A89,error)/SUMIF(date,A89,volume)),NA())</f>
        <v>#N/A</v>
      </c>
    </row>
    <row r="90" spans="1:9">
      <c r="A90" s="15">
        <f ca="1" t="shared" si="38"/>
        <v>45649</v>
      </c>
      <c r="B90" s="21">
        <f ca="1" t="shared" ref="B90:B98" si="44">IF(C90="",NA(),1-C90)</f>
        <v>1</v>
      </c>
      <c r="C90" s="21">
        <v>0</v>
      </c>
      <c r="D90" s="72" t="e">
        <f ca="1" t="shared" si="32"/>
        <v>#N/A</v>
      </c>
      <c r="E90" s="72" t="e">
        <f ca="1" t="shared" si="33"/>
        <v>#N/A</v>
      </c>
      <c r="F90" s="72" t="e">
        <f ca="1" t="shared" si="34"/>
        <v>#N/A</v>
      </c>
      <c r="G90" s="72" t="e">
        <f ca="1" t="shared" si="35"/>
        <v>#N/A</v>
      </c>
      <c r="H90" s="72" t="e">
        <f ca="1" t="shared" si="36"/>
        <v>#N/A</v>
      </c>
      <c r="I90" s="21" t="e">
        <f ca="1" t="shared" ref="I90:I96" si="45">IFERROR((SUMIF(date,A90,error)/SUMIF(date,A90,volume)),NA())</f>
        <v>#N/A</v>
      </c>
    </row>
    <row r="91" spans="1:9">
      <c r="A91" s="15">
        <f ca="1" t="shared" si="38"/>
        <v>45650</v>
      </c>
      <c r="B91" s="21">
        <f ca="1" t="shared" si="44"/>
        <v>1</v>
      </c>
      <c r="C91" s="21">
        <v>0</v>
      </c>
      <c r="D91" s="72" t="e">
        <f ca="1" t="shared" si="32"/>
        <v>#N/A</v>
      </c>
      <c r="E91" s="72" t="e">
        <f ca="1" t="shared" si="33"/>
        <v>#N/A</v>
      </c>
      <c r="F91" s="72" t="e">
        <f ca="1" t="shared" si="34"/>
        <v>#N/A</v>
      </c>
      <c r="G91" s="72" t="e">
        <f ca="1" t="shared" si="35"/>
        <v>#N/A</v>
      </c>
      <c r="H91" s="72" t="e">
        <f ca="1" t="shared" si="36"/>
        <v>#N/A</v>
      </c>
      <c r="I91" s="21" t="e">
        <f ca="1" t="shared" si="45"/>
        <v>#N/A</v>
      </c>
    </row>
    <row r="92" spans="1:9">
      <c r="A92" s="15">
        <f ca="1" t="shared" si="38"/>
        <v>45651</v>
      </c>
      <c r="B92" s="21">
        <f ca="1" t="shared" si="44"/>
        <v>1</v>
      </c>
      <c r="C92" s="21">
        <v>0</v>
      </c>
      <c r="D92" s="72" t="e">
        <f ca="1" t="shared" si="32"/>
        <v>#N/A</v>
      </c>
      <c r="E92" s="72" t="e">
        <f ca="1" t="shared" si="33"/>
        <v>#N/A</v>
      </c>
      <c r="F92" s="72" t="e">
        <f ca="1" t="shared" si="34"/>
        <v>#N/A</v>
      </c>
      <c r="G92" s="72" t="e">
        <f ca="1" t="shared" si="35"/>
        <v>#N/A</v>
      </c>
      <c r="H92" s="72" t="e">
        <f ca="1" t="shared" si="36"/>
        <v>#N/A</v>
      </c>
      <c r="I92" s="21" t="e">
        <f ca="1" t="shared" si="45"/>
        <v>#N/A</v>
      </c>
    </row>
    <row r="93" spans="1:9">
      <c r="A93" s="15">
        <f ca="1" t="shared" si="38"/>
        <v>45652</v>
      </c>
      <c r="B93" s="21">
        <f ca="1" t="shared" si="44"/>
        <v>1</v>
      </c>
      <c r="C93" s="21">
        <v>0</v>
      </c>
      <c r="D93" s="72" t="e">
        <f ca="1" t="shared" si="32"/>
        <v>#N/A</v>
      </c>
      <c r="E93" s="72" t="e">
        <f ca="1" t="shared" si="33"/>
        <v>#N/A</v>
      </c>
      <c r="F93" s="72" t="e">
        <f ca="1" t="shared" si="34"/>
        <v>#N/A</v>
      </c>
      <c r="G93" s="72" t="e">
        <f ca="1" t="shared" si="35"/>
        <v>#N/A</v>
      </c>
      <c r="H93" s="72" t="e">
        <f ca="1" t="shared" si="36"/>
        <v>#N/A</v>
      </c>
      <c r="I93" s="21" t="e">
        <f ca="1" t="shared" si="45"/>
        <v>#N/A</v>
      </c>
    </row>
    <row r="94" spans="1:9">
      <c r="A94" s="15">
        <f ca="1" t="shared" si="38"/>
        <v>45653</v>
      </c>
      <c r="B94" s="21">
        <f ca="1" t="shared" si="44"/>
        <v>1</v>
      </c>
      <c r="C94" s="21">
        <v>0</v>
      </c>
      <c r="D94" s="72" t="e">
        <f ca="1" t="shared" si="32"/>
        <v>#N/A</v>
      </c>
      <c r="E94" s="72" t="e">
        <f ca="1" t="shared" si="33"/>
        <v>#N/A</v>
      </c>
      <c r="F94" s="72" t="e">
        <f ca="1" t="shared" si="34"/>
        <v>#N/A</v>
      </c>
      <c r="G94" s="72" t="e">
        <f ca="1" t="shared" si="35"/>
        <v>#N/A</v>
      </c>
      <c r="H94" s="72" t="e">
        <f ca="1" t="shared" si="36"/>
        <v>#N/A</v>
      </c>
      <c r="I94" s="21" t="e">
        <f ca="1" t="shared" si="45"/>
        <v>#N/A</v>
      </c>
    </row>
    <row r="95" spans="1:9">
      <c r="A95" s="15">
        <f ca="1" t="shared" si="38"/>
        <v>45654</v>
      </c>
      <c r="B95" s="21">
        <f ca="1" t="shared" si="44"/>
        <v>1</v>
      </c>
      <c r="C95" s="21">
        <v>0</v>
      </c>
      <c r="D95" s="72" t="e">
        <f ca="1" t="shared" si="32"/>
        <v>#N/A</v>
      </c>
      <c r="E95" s="72" t="e">
        <f ca="1" t="shared" si="33"/>
        <v>#N/A</v>
      </c>
      <c r="F95" s="72" t="e">
        <f ca="1" t="shared" si="34"/>
        <v>#N/A</v>
      </c>
      <c r="G95" s="72" t="e">
        <f ca="1" t="shared" si="35"/>
        <v>#N/A</v>
      </c>
      <c r="H95" s="72" t="e">
        <f ca="1" t="shared" si="36"/>
        <v>#N/A</v>
      </c>
      <c r="I95" s="21" t="e">
        <f ca="1" t="shared" si="45"/>
        <v>#N/A</v>
      </c>
    </row>
    <row r="96" spans="1:9">
      <c r="A96" s="15">
        <f ca="1" t="shared" si="38"/>
        <v>45655</v>
      </c>
      <c r="B96" s="21">
        <f ca="1" t="shared" si="44"/>
        <v>1</v>
      </c>
      <c r="C96" s="21">
        <v>0</v>
      </c>
      <c r="D96" s="72" t="e">
        <f ca="1" t="shared" si="32"/>
        <v>#N/A</v>
      </c>
      <c r="E96" s="72" t="e">
        <f ca="1" t="shared" si="33"/>
        <v>#N/A</v>
      </c>
      <c r="F96" s="72" t="e">
        <f ca="1" t="shared" si="34"/>
        <v>#N/A</v>
      </c>
      <c r="G96" s="72" t="e">
        <f ca="1" t="shared" si="35"/>
        <v>#N/A</v>
      </c>
      <c r="H96" s="72" t="e">
        <f ca="1" t="shared" si="36"/>
        <v>#N/A</v>
      </c>
      <c r="I96" s="21" t="e">
        <f ca="1" t="shared" si="45"/>
        <v>#N/A</v>
      </c>
    </row>
    <row r="97" spans="1:9">
      <c r="A97" s="15">
        <f ca="1" t="shared" si="38"/>
        <v>45656</v>
      </c>
      <c r="B97" s="21">
        <f ca="1" t="shared" si="44"/>
        <v>1</v>
      </c>
      <c r="C97" s="21">
        <v>0</v>
      </c>
      <c r="D97" s="72" t="e">
        <f ca="1">IFERROR((SUMPRODUCT(--(date=$A97),--(service="PISP"),--(used="Y"),response)/SUMPRODUCT(--(date=$A97),--(service="PISP"),--(used="Y"),volume)),NA())</f>
        <v>#N/A</v>
      </c>
      <c r="E97" s="72" t="e">
        <f ca="1">IFERROR((SUMPRODUCT(--(date=$A97),--(service="PISP"),--(used="Y"),response)/SUMPRODUCT(--(date=$A97),--(service="PISP"),--(used="Y"),size)),NA())</f>
        <v>#N/A</v>
      </c>
      <c r="F97" s="72" t="e">
        <f ca="1">IFERROR((SUMPRODUCT(--(date=$A97),--(service="AISP"),--(used="Y"),response)/SUMPRODUCT(--(date=$A97),--(service="AISP"),--(used="Y"),volume)),NA())</f>
        <v>#N/A</v>
      </c>
      <c r="G97" s="72" t="e">
        <f ca="1">IFERROR((SUMPRODUCT(--(date=$A97),--(service="AISP"),--(used="Y"),response)/SUMPRODUCT(--(date=$A97),--(service="AISP"),--(used="Y"),size)),NA())</f>
        <v>#N/A</v>
      </c>
      <c r="H97" s="72" t="e">
        <f ca="1">IFERROR((SUMPRODUCT(--(date=$A97),--(service="CoF"),--(used="Y"),response)/SUMPRODUCT(--(date=$A97),--(service="CoF"),--(used="Y"),volume)),NA())</f>
        <v>#N/A</v>
      </c>
      <c r="I97" s="21" t="e">
        <f ca="1">IFERROR((SUMIF(date,A97,error)/SUMIF(date,A97,volume)),NA())</f>
        <v>#N/A</v>
      </c>
    </row>
    <row r="98" spans="1:9">
      <c r="A98" s="15">
        <f ca="1" t="shared" si="38"/>
        <v>45657</v>
      </c>
      <c r="B98" s="21">
        <f ca="1" t="shared" si="44"/>
        <v>1</v>
      </c>
      <c r="C98" s="21">
        <v>0</v>
      </c>
      <c r="D98" s="72" t="e">
        <f ca="1">IFERROR((SUMPRODUCT(--(date=$A98),--(service="PISP"),--(used="Y"),response)/SUMPRODUCT(--(date=$A98),--(service="PISP"),--(used="Y"),volume)),NA())</f>
        <v>#N/A</v>
      </c>
      <c r="E98" s="72" t="e">
        <f ca="1">IFERROR((SUMPRODUCT(--(date=$A98),--(service="PISP"),--(used="Y"),response)/SUMPRODUCT(--(date=$A98),--(service="PISP"),--(used="Y"),size)),NA())</f>
        <v>#N/A</v>
      </c>
      <c r="F98" s="72" t="e">
        <f ca="1">IFERROR((SUMPRODUCT(--(date=$A98),--(service="AISP"),--(used="Y"),response)/SUMPRODUCT(--(date=$A98),--(service="AISP"),--(used="Y"),volume)),NA())</f>
        <v>#N/A</v>
      </c>
      <c r="G98" s="72" t="e">
        <f ca="1">IFERROR((SUMPRODUCT(--(date=$A98),--(service="AISP"),--(used="Y"),response)/SUMPRODUCT(--(date=$A98),--(service="AISP"),--(used="Y"),size)),NA())</f>
        <v>#N/A</v>
      </c>
      <c r="H98" s="72" t="e">
        <f ca="1">IFERROR((SUMPRODUCT(--(date=$A98),--(service="CoF"),--(used="Y"),response)/SUMPRODUCT(--(date=$A98),--(service="CoF"),--(used="Y"),volume)),NA())</f>
        <v>#N/A</v>
      </c>
      <c r="I98" s="21" t="e">
        <f ca="1"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workbookViewId="0">
      <pane ySplit="1" topLeftCell="A62" activePane="bottomLeft" state="frozen"/>
      <selection/>
      <selection pane="bottomLeft" activeCell="M38" sqref="M38"/>
    </sheetView>
  </sheetViews>
  <sheetFormatPr defaultColWidth="9.13636363636364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1363636363636" style="8" customWidth="1"/>
    <col min="8" max="16384" width="9.13636363636364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[1]Data!B3</f>
        <v>ICBC</v>
      </c>
      <c r="C3" s="13"/>
      <c r="D3" s="13"/>
      <c r="E3" s="13"/>
    </row>
    <row r="4" spans="1:5">
      <c r="A4" s="12" t="s">
        <v>52</v>
      </c>
      <c r="B4" s="14" t="s">
        <v>75</v>
      </c>
      <c r="C4" s="13"/>
      <c r="D4" s="13"/>
      <c r="E4" s="13"/>
    </row>
    <row r="5" s="2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pans="1:5">
      <c r="A8" s="15">
        <f>B5</f>
        <v>45566</v>
      </c>
      <c r="B8" s="21">
        <f ca="1" t="shared" ref="B8:B71" si="0">IF(C8="",NA(),1-C8)</f>
        <v>1</v>
      </c>
      <c r="C8" s="21">
        <v>0</v>
      </c>
      <c r="D8" s="23">
        <v>2480.6628</v>
      </c>
      <c r="E8" s="23">
        <v>2420.2851</v>
      </c>
    </row>
    <row r="9" spans="1:5">
      <c r="A9" s="15">
        <f t="shared" ref="A9:A72" si="1">A8+1</f>
        <v>45567</v>
      </c>
      <c r="B9" s="21">
        <f ca="1" t="shared" si="0"/>
        <v>1</v>
      </c>
      <c r="C9" s="21">
        <v>0</v>
      </c>
      <c r="D9" s="23">
        <v>2552.8134</v>
      </c>
      <c r="E9" s="23">
        <v>2904.0179</v>
      </c>
    </row>
    <row r="10" spans="1:5">
      <c r="A10" s="15">
        <f t="shared" si="1"/>
        <v>45568</v>
      </c>
      <c r="B10" s="21">
        <f ca="1" t="shared" si="0"/>
        <v>1</v>
      </c>
      <c r="C10" s="21">
        <v>0</v>
      </c>
      <c r="D10" s="23">
        <v>1952.5578</v>
      </c>
      <c r="E10" s="23">
        <v>1869.2917</v>
      </c>
    </row>
    <row r="11" spans="1:5">
      <c r="A11" s="15">
        <f t="shared" si="1"/>
        <v>45569</v>
      </c>
      <c r="B11" s="21">
        <f ca="1" t="shared" si="0"/>
        <v>1</v>
      </c>
      <c r="C11" s="21">
        <v>0</v>
      </c>
      <c r="D11" s="23">
        <v>2080.6197</v>
      </c>
      <c r="E11" s="23">
        <v>1386.7973</v>
      </c>
    </row>
    <row r="12" spans="1:5">
      <c r="A12" s="15">
        <f t="shared" si="1"/>
        <v>45570</v>
      </c>
      <c r="B12" s="21">
        <f ca="1" t="shared" si="0"/>
        <v>1</v>
      </c>
      <c r="C12" s="21">
        <v>0</v>
      </c>
      <c r="D12" s="23">
        <v>1594.3698</v>
      </c>
      <c r="E12" s="23">
        <v>2463.9301</v>
      </c>
    </row>
    <row r="13" spans="1:5">
      <c r="A13" s="15">
        <f t="shared" si="1"/>
        <v>45571</v>
      </c>
      <c r="B13" s="21">
        <f ca="1" t="shared" si="0"/>
        <v>1</v>
      </c>
      <c r="C13" s="21">
        <v>0</v>
      </c>
      <c r="D13" s="23">
        <v>1199.0121</v>
      </c>
      <c r="E13" s="23">
        <v>1656.9964</v>
      </c>
    </row>
    <row r="14" spans="1:5">
      <c r="A14" s="15">
        <f t="shared" si="1"/>
        <v>45572</v>
      </c>
      <c r="B14" s="21">
        <f ca="1" t="shared" si="0"/>
        <v>1</v>
      </c>
      <c r="C14" s="21">
        <v>0</v>
      </c>
      <c r="D14" s="23">
        <v>1685.4444</v>
      </c>
      <c r="E14" s="23">
        <v>1180.9864</v>
      </c>
    </row>
    <row r="15" spans="1:5">
      <c r="A15" s="15">
        <f t="shared" si="1"/>
        <v>45573</v>
      </c>
      <c r="B15" s="21">
        <f ca="1" t="shared" si="0"/>
        <v>1</v>
      </c>
      <c r="C15" s="21">
        <v>0</v>
      </c>
      <c r="D15" s="23">
        <v>2062.7331</v>
      </c>
      <c r="E15" s="23">
        <v>1904.9258</v>
      </c>
    </row>
    <row r="16" spans="1:5">
      <c r="A16" s="15">
        <f t="shared" si="1"/>
        <v>45574</v>
      </c>
      <c r="B16" s="21">
        <f ca="1" t="shared" si="0"/>
        <v>1</v>
      </c>
      <c r="C16" s="21">
        <v>0</v>
      </c>
      <c r="D16" s="23">
        <v>2280.399</v>
      </c>
      <c r="E16" s="23">
        <v>1592.4405</v>
      </c>
    </row>
    <row r="17" spans="1:5">
      <c r="A17" s="15">
        <f t="shared" si="1"/>
        <v>45575</v>
      </c>
      <c r="B17" s="21">
        <f ca="1" t="shared" si="0"/>
        <v>1</v>
      </c>
      <c r="C17" s="21">
        <v>0</v>
      </c>
      <c r="D17" s="23">
        <v>2121.6654</v>
      </c>
      <c r="E17" s="23">
        <v>1615.2477</v>
      </c>
    </row>
    <row r="18" spans="1:5">
      <c r="A18" s="15">
        <f t="shared" si="1"/>
        <v>45576</v>
      </c>
      <c r="B18" s="21">
        <f ca="1" t="shared" si="0"/>
        <v>1</v>
      </c>
      <c r="C18" s="21">
        <v>0</v>
      </c>
      <c r="D18" s="23">
        <v>4777.5234</v>
      </c>
      <c r="E18" s="23">
        <v>1974.5901</v>
      </c>
    </row>
    <row r="19" spans="1:5">
      <c r="A19" s="15">
        <f t="shared" si="1"/>
        <v>45577</v>
      </c>
      <c r="B19" s="21">
        <f ca="1" t="shared" si="0"/>
        <v>1</v>
      </c>
      <c r="C19" s="21">
        <v>0</v>
      </c>
      <c r="D19" s="23">
        <v>1567.8705</v>
      </c>
      <c r="E19" s="23">
        <v>1806.602</v>
      </c>
    </row>
    <row r="20" spans="1:5">
      <c r="A20" s="15">
        <f t="shared" si="1"/>
        <v>45578</v>
      </c>
      <c r="B20" s="21">
        <f ca="1" t="shared" si="0"/>
        <v>1</v>
      </c>
      <c r="C20" s="21">
        <v>0</v>
      </c>
      <c r="D20" s="23">
        <v>1200.7221</v>
      </c>
      <c r="E20" s="23">
        <v>1344.567</v>
      </c>
    </row>
    <row r="21" spans="1:5">
      <c r="A21" s="15">
        <f t="shared" si="1"/>
        <v>45579</v>
      </c>
      <c r="B21" s="21">
        <f ca="1" t="shared" si="0"/>
        <v>1</v>
      </c>
      <c r="C21" s="21">
        <v>0</v>
      </c>
      <c r="D21" s="23">
        <v>2456.5119</v>
      </c>
      <c r="E21" s="23">
        <v>1091.383</v>
      </c>
    </row>
    <row r="22" spans="1:5">
      <c r="A22" s="15">
        <f t="shared" si="1"/>
        <v>45580</v>
      </c>
      <c r="B22" s="21">
        <f ca="1" t="shared" si="0"/>
        <v>1</v>
      </c>
      <c r="C22" s="21">
        <v>0</v>
      </c>
      <c r="D22" s="23">
        <v>3257.6982</v>
      </c>
      <c r="E22" s="23">
        <v>2076.2722</v>
      </c>
    </row>
    <row r="23" spans="1:5">
      <c r="A23" s="15">
        <f t="shared" si="1"/>
        <v>45581</v>
      </c>
      <c r="B23" s="21">
        <f ca="1" t="shared" si="0"/>
        <v>1</v>
      </c>
      <c r="C23" s="21">
        <v>0</v>
      </c>
      <c r="D23" s="23">
        <v>2646.6924</v>
      </c>
      <c r="E23" s="23">
        <v>1546.3273</v>
      </c>
    </row>
    <row r="24" spans="1:5">
      <c r="A24" s="15">
        <f t="shared" si="1"/>
        <v>45582</v>
      </c>
      <c r="B24" s="21">
        <f ca="1" t="shared" si="0"/>
        <v>1</v>
      </c>
      <c r="C24" s="21">
        <v>0</v>
      </c>
      <c r="D24" s="23">
        <v>2242.3629</v>
      </c>
      <c r="E24" s="23">
        <v>1538.3594</v>
      </c>
    </row>
    <row r="25" spans="1:5">
      <c r="A25" s="15">
        <f t="shared" si="1"/>
        <v>45583</v>
      </c>
      <c r="B25" s="21">
        <f ca="1" t="shared" si="0"/>
        <v>1</v>
      </c>
      <c r="C25" s="21">
        <v>0</v>
      </c>
      <c r="D25" s="23">
        <v>2967.7449</v>
      </c>
      <c r="E25" s="23">
        <v>1871.4159</v>
      </c>
    </row>
    <row r="26" spans="1:5">
      <c r="A26" s="15">
        <f t="shared" si="1"/>
        <v>45584</v>
      </c>
      <c r="B26" s="21">
        <f ca="1" t="shared" si="0"/>
        <v>1</v>
      </c>
      <c r="C26" s="21">
        <v>0</v>
      </c>
      <c r="D26" s="23">
        <v>1780.6059</v>
      </c>
      <c r="E26" s="23">
        <v>2087.6715</v>
      </c>
    </row>
    <row r="27" spans="1:5">
      <c r="A27" s="15">
        <f t="shared" si="1"/>
        <v>45585</v>
      </c>
      <c r="B27" s="21">
        <f ca="1" t="shared" si="0"/>
        <v>0.9994</v>
      </c>
      <c r="C27" s="21">
        <v>0.0006</v>
      </c>
      <c r="D27" s="23">
        <v>1275.7056</v>
      </c>
      <c r="E27" s="23">
        <v>1274.8855</v>
      </c>
    </row>
    <row r="28" s="4" customFormat="1" spans="1:5">
      <c r="A28" s="25">
        <f t="shared" si="1"/>
        <v>45586</v>
      </c>
      <c r="B28" s="26">
        <f ca="1" t="shared" si="0"/>
        <v>1</v>
      </c>
      <c r="C28" s="26">
        <v>0</v>
      </c>
      <c r="D28" s="28">
        <v>2488.2096</v>
      </c>
      <c r="E28" s="28">
        <v>1239.5051</v>
      </c>
    </row>
    <row r="29" spans="1:5">
      <c r="A29" s="15">
        <f t="shared" si="1"/>
        <v>45587</v>
      </c>
      <c r="B29" s="21">
        <f ca="1" t="shared" si="0"/>
        <v>1</v>
      </c>
      <c r="C29" s="21">
        <v>0</v>
      </c>
      <c r="D29" s="23">
        <v>2067.2361</v>
      </c>
      <c r="E29" s="23">
        <v>1951.1594</v>
      </c>
    </row>
    <row r="30" spans="1:5">
      <c r="A30" s="15">
        <f t="shared" si="1"/>
        <v>45588</v>
      </c>
      <c r="B30" s="21">
        <f ca="1" t="shared" si="0"/>
        <v>1</v>
      </c>
      <c r="C30" s="21">
        <v>0</v>
      </c>
      <c r="D30" s="23">
        <v>2359.6917</v>
      </c>
      <c r="E30" s="23">
        <v>1484.618</v>
      </c>
    </row>
    <row r="31" spans="1:5">
      <c r="A31" s="15">
        <f t="shared" si="1"/>
        <v>45589</v>
      </c>
      <c r="B31" s="21">
        <f ca="1" t="shared" si="0"/>
        <v>1</v>
      </c>
      <c r="C31" s="21">
        <v>0</v>
      </c>
      <c r="D31" s="23">
        <v>2340.7962</v>
      </c>
      <c r="E31" s="23">
        <v>1539.4946</v>
      </c>
    </row>
    <row r="32" spans="1:5">
      <c r="A32" s="15">
        <f t="shared" si="1"/>
        <v>45590</v>
      </c>
      <c r="B32" s="21">
        <f ca="1" t="shared" si="0"/>
        <v>1</v>
      </c>
      <c r="C32" s="21">
        <v>0</v>
      </c>
      <c r="D32" s="23">
        <v>2953.398</v>
      </c>
      <c r="E32" s="23">
        <v>2086.7513</v>
      </c>
    </row>
    <row r="33" spans="1:5">
      <c r="A33" s="15">
        <f t="shared" si="1"/>
        <v>45591</v>
      </c>
      <c r="B33" s="21">
        <f ca="1" t="shared" si="0"/>
        <v>1</v>
      </c>
      <c r="C33" s="21">
        <v>0</v>
      </c>
      <c r="D33" s="23">
        <v>2441.9142</v>
      </c>
      <c r="E33" s="23">
        <v>1533.7326</v>
      </c>
    </row>
    <row r="34" spans="1:5">
      <c r="A34" s="15">
        <f t="shared" si="1"/>
        <v>45592</v>
      </c>
      <c r="B34" s="21">
        <f ca="1" t="shared" si="0"/>
        <v>1</v>
      </c>
      <c r="C34" s="21">
        <v>0</v>
      </c>
      <c r="D34" s="23">
        <v>1778.3316</v>
      </c>
      <c r="E34" s="23">
        <v>1308.8899</v>
      </c>
    </row>
    <row r="35" spans="1:5">
      <c r="A35" s="15">
        <f t="shared" si="1"/>
        <v>45593</v>
      </c>
      <c r="B35" s="21">
        <f ca="1" t="shared" si="0"/>
        <v>1</v>
      </c>
      <c r="C35" s="21">
        <v>0</v>
      </c>
      <c r="D35" s="23">
        <v>2106.7884</v>
      </c>
      <c r="E35" s="23">
        <v>1116.6412</v>
      </c>
    </row>
    <row r="36" spans="1:5">
      <c r="A36" s="15">
        <f t="shared" si="1"/>
        <v>45594</v>
      </c>
      <c r="B36" s="21">
        <f ca="1" t="shared" si="0"/>
        <v>1</v>
      </c>
      <c r="C36" s="21">
        <v>0</v>
      </c>
      <c r="D36" s="23">
        <v>1824.0285</v>
      </c>
      <c r="E36" s="23">
        <v>1544.2719</v>
      </c>
    </row>
    <row r="37" spans="1:5">
      <c r="A37" s="15">
        <f t="shared" si="1"/>
        <v>45595</v>
      </c>
      <c r="B37" s="21">
        <f ca="1" t="shared" si="0"/>
        <v>1</v>
      </c>
      <c r="C37" s="21">
        <v>0</v>
      </c>
      <c r="D37" s="23">
        <v>3497.9247</v>
      </c>
      <c r="E37" s="23">
        <v>1699.8158</v>
      </c>
    </row>
    <row r="38" spans="1:5">
      <c r="A38" s="15">
        <f t="shared" si="1"/>
        <v>45596</v>
      </c>
      <c r="B38" s="21">
        <f ca="1" t="shared" si="0"/>
        <v>1</v>
      </c>
      <c r="C38" s="21">
        <v>0</v>
      </c>
      <c r="D38" s="23">
        <v>2073.2838</v>
      </c>
      <c r="E38" s="23">
        <v>1694.6687</v>
      </c>
    </row>
    <row r="39" spans="1:5">
      <c r="A39" s="15">
        <f t="shared" si="1"/>
        <v>45597</v>
      </c>
      <c r="B39" s="21">
        <f ca="1" t="shared" si="0"/>
        <v>1</v>
      </c>
      <c r="C39" s="21">
        <v>0</v>
      </c>
      <c r="D39" s="23">
        <v>2594.3436</v>
      </c>
      <c r="E39" s="23">
        <v>815.0177</v>
      </c>
    </row>
    <row r="40" spans="1:5">
      <c r="A40" s="15">
        <f t="shared" si="1"/>
        <v>45598</v>
      </c>
      <c r="B40" s="21">
        <f ca="1" t="shared" si="0"/>
        <v>1</v>
      </c>
      <c r="C40" s="21">
        <v>0</v>
      </c>
      <c r="D40" s="23">
        <v>1438.9251</v>
      </c>
      <c r="E40" s="23">
        <v>1502.1018</v>
      </c>
    </row>
    <row r="41" spans="1:5">
      <c r="A41" s="15">
        <f t="shared" si="1"/>
        <v>45599</v>
      </c>
      <c r="B41" s="21">
        <f ca="1" t="shared" si="0"/>
        <v>1</v>
      </c>
      <c r="C41" s="21">
        <v>0</v>
      </c>
      <c r="D41" s="23">
        <v>1398.6717</v>
      </c>
      <c r="E41" s="23">
        <v>1157.7277</v>
      </c>
    </row>
    <row r="42" spans="1:5">
      <c r="A42" s="15">
        <f t="shared" si="1"/>
        <v>45600</v>
      </c>
      <c r="B42" s="21">
        <f ca="1" t="shared" si="0"/>
        <v>1</v>
      </c>
      <c r="C42" s="21">
        <v>0</v>
      </c>
      <c r="D42" s="23">
        <v>2133.7551</v>
      </c>
      <c r="E42" s="23">
        <v>873.1064</v>
      </c>
    </row>
    <row r="43" spans="1:5">
      <c r="A43" s="15">
        <f t="shared" si="1"/>
        <v>45601</v>
      </c>
      <c r="B43" s="21">
        <f ca="1" t="shared" si="0"/>
        <v>1</v>
      </c>
      <c r="C43" s="21">
        <v>0</v>
      </c>
      <c r="D43" s="23">
        <v>1971.3507</v>
      </c>
      <c r="E43" s="23">
        <v>1719.5184</v>
      </c>
    </row>
    <row r="44" spans="1:5">
      <c r="A44" s="15">
        <f t="shared" si="1"/>
        <v>45602</v>
      </c>
      <c r="B44" s="21">
        <f ca="1" t="shared" si="0"/>
        <v>1</v>
      </c>
      <c r="C44" s="21">
        <v>0</v>
      </c>
      <c r="D44" s="23">
        <v>2581.9803</v>
      </c>
      <c r="E44" s="23">
        <v>837.2143</v>
      </c>
    </row>
    <row r="45" spans="1:5">
      <c r="A45" s="15">
        <f t="shared" si="1"/>
        <v>45603</v>
      </c>
      <c r="B45" s="21">
        <f ca="1" t="shared" si="0"/>
        <v>1</v>
      </c>
      <c r="C45" s="21">
        <v>0</v>
      </c>
      <c r="D45" s="23">
        <v>1975.962</v>
      </c>
      <c r="E45" s="23">
        <v>2150.7654</v>
      </c>
    </row>
    <row r="46" spans="1:5">
      <c r="A46" s="15">
        <f t="shared" si="1"/>
        <v>45604</v>
      </c>
      <c r="B46" s="21">
        <f ca="1" t="shared" si="0"/>
        <v>1</v>
      </c>
      <c r="C46" s="21">
        <v>0</v>
      </c>
      <c r="D46" s="23">
        <v>2472.0444</v>
      </c>
      <c r="E46" s="23">
        <v>2283.2183</v>
      </c>
    </row>
    <row r="47" spans="1:5">
      <c r="A47" s="15">
        <f t="shared" si="1"/>
        <v>45605</v>
      </c>
      <c r="B47" s="21">
        <f ca="1" t="shared" si="0"/>
        <v>1</v>
      </c>
      <c r="C47" s="21">
        <v>0</v>
      </c>
      <c r="D47" s="23">
        <v>1308.5547</v>
      </c>
      <c r="E47" s="23">
        <v>1843.1649</v>
      </c>
    </row>
    <row r="48" spans="1:5">
      <c r="A48" s="15">
        <f t="shared" si="1"/>
        <v>45606</v>
      </c>
      <c r="B48" s="21">
        <f ca="1" t="shared" si="0"/>
        <v>1</v>
      </c>
      <c r="C48" s="21">
        <v>0</v>
      </c>
      <c r="D48" s="23">
        <v>1648.1892</v>
      </c>
      <c r="E48" s="23">
        <v>1262.1145</v>
      </c>
    </row>
    <row r="49" spans="1:5">
      <c r="A49" s="15">
        <f t="shared" si="1"/>
        <v>45607</v>
      </c>
      <c r="B49" s="21">
        <f ca="1" t="shared" si="0"/>
        <v>1</v>
      </c>
      <c r="C49" s="21">
        <v>0</v>
      </c>
      <c r="D49" s="23">
        <v>2594.3721</v>
      </c>
      <c r="E49" s="23">
        <v>1380.8848</v>
      </c>
    </row>
    <row r="50" spans="1:5">
      <c r="A50" s="15">
        <f t="shared" si="1"/>
        <v>45608</v>
      </c>
      <c r="B50" s="21">
        <f ca="1" t="shared" si="0"/>
        <v>1</v>
      </c>
      <c r="C50" s="21">
        <v>0</v>
      </c>
      <c r="D50" s="23">
        <v>2527.722</v>
      </c>
      <c r="E50" s="23">
        <v>2106.8194</v>
      </c>
    </row>
    <row r="51" spans="1:5">
      <c r="A51" s="15">
        <f t="shared" si="1"/>
        <v>45609</v>
      </c>
      <c r="B51" s="21">
        <f ca="1" t="shared" si="0"/>
        <v>1</v>
      </c>
      <c r="C51" s="21">
        <v>0</v>
      </c>
      <c r="D51" s="23">
        <v>2502.5394</v>
      </c>
      <c r="E51" s="23">
        <v>1821.136</v>
      </c>
    </row>
    <row r="52" spans="1:5">
      <c r="A52" s="15">
        <f t="shared" si="1"/>
        <v>45610</v>
      </c>
      <c r="B52" s="21">
        <f ca="1" t="shared" si="0"/>
        <v>1</v>
      </c>
      <c r="C52" s="21">
        <v>0</v>
      </c>
      <c r="D52" s="23">
        <v>2132.199</v>
      </c>
      <c r="E52" s="23">
        <v>1542.6508</v>
      </c>
    </row>
    <row r="53" spans="1:5">
      <c r="A53" s="15">
        <f ca="1" t="shared" si="1"/>
        <v>45611</v>
      </c>
      <c r="B53" s="21">
        <f ca="1" t="shared" si="0"/>
        <v>1</v>
      </c>
      <c r="C53" s="21">
        <v>0</v>
      </c>
      <c r="D53" s="23">
        <v>2260.6029</v>
      </c>
      <c r="E53" s="23">
        <v>1636.9971</v>
      </c>
    </row>
    <row r="54" spans="1:5">
      <c r="A54" s="15">
        <f ca="1" t="shared" si="1"/>
        <v>45612</v>
      </c>
      <c r="B54" s="21">
        <f ca="1" t="shared" si="0"/>
        <v>1</v>
      </c>
      <c r="C54" s="21">
        <v>0</v>
      </c>
      <c r="D54" s="23">
        <v>1703.9067</v>
      </c>
      <c r="E54" s="23">
        <v>1573.9849</v>
      </c>
    </row>
    <row r="55" spans="1:5">
      <c r="A55" s="15">
        <f ca="1" t="shared" si="1"/>
        <v>45613</v>
      </c>
      <c r="B55" s="21">
        <f ca="1" t="shared" si="0"/>
        <v>1</v>
      </c>
      <c r="C55" s="21">
        <v>0</v>
      </c>
      <c r="D55" s="23">
        <v>1821.0189</v>
      </c>
      <c r="E55" s="23">
        <v>1102.993</v>
      </c>
    </row>
    <row r="56" spans="1:5">
      <c r="A56" s="15">
        <f ca="1" t="shared" si="1"/>
        <v>45614</v>
      </c>
      <c r="B56" s="21">
        <f ca="1" t="shared" si="0"/>
        <v>1</v>
      </c>
      <c r="C56" s="21">
        <v>0</v>
      </c>
      <c r="D56" s="23">
        <v>3389.0604</v>
      </c>
      <c r="E56" s="23">
        <v>1162.9823</v>
      </c>
    </row>
    <row r="57" spans="1:5">
      <c r="A57" s="15">
        <f ca="1" t="shared" si="1"/>
        <v>45615</v>
      </c>
      <c r="B57" s="21">
        <f ca="1" t="shared" si="0"/>
        <v>1</v>
      </c>
      <c r="C57" s="21">
        <v>0</v>
      </c>
      <c r="D57" s="23">
        <v>3282.6357</v>
      </c>
      <c r="E57" s="23">
        <v>1519.5899</v>
      </c>
    </row>
    <row r="58" spans="1:5">
      <c r="A58" s="15">
        <f ca="1" t="shared" si="1"/>
        <v>45616</v>
      </c>
      <c r="B58" s="21">
        <f ca="1" t="shared" si="0"/>
        <v>1</v>
      </c>
      <c r="C58" s="21">
        <v>0</v>
      </c>
      <c r="D58" s="23">
        <v>2654.4387</v>
      </c>
      <c r="E58" s="23">
        <v>2919.0077</v>
      </c>
    </row>
    <row r="59" spans="1:5">
      <c r="A59" s="15">
        <f ca="1" t="shared" si="1"/>
        <v>45617</v>
      </c>
      <c r="B59" s="21">
        <f ca="1" t="shared" si="0"/>
        <v>1</v>
      </c>
      <c r="C59" s="21">
        <v>0</v>
      </c>
      <c r="D59" s="23">
        <v>2344.8432</v>
      </c>
      <c r="E59" s="23">
        <v>1418.742</v>
      </c>
    </row>
    <row r="60" spans="1:5">
      <c r="A60" s="15">
        <f ca="1" t="shared" si="1"/>
        <v>45618</v>
      </c>
      <c r="B60" s="21">
        <f ca="1" t="shared" si="0"/>
        <v>1</v>
      </c>
      <c r="C60" s="21">
        <v>0</v>
      </c>
      <c r="D60" s="23">
        <v>2457.2187</v>
      </c>
      <c r="E60" s="23">
        <v>1708.4846</v>
      </c>
    </row>
    <row r="61" spans="1:5">
      <c r="A61" s="15">
        <f ca="1" t="shared" si="1"/>
        <v>45619</v>
      </c>
      <c r="B61" s="21">
        <f ca="1" t="shared" si="0"/>
        <v>1</v>
      </c>
      <c r="C61" s="21">
        <v>0</v>
      </c>
      <c r="D61" s="23">
        <v>1172.0397</v>
      </c>
      <c r="E61" s="23">
        <v>3160.1517</v>
      </c>
    </row>
    <row r="62" spans="1:5">
      <c r="A62" s="15">
        <f ca="1" t="shared" si="1"/>
        <v>45620</v>
      </c>
      <c r="B62" s="21">
        <f ca="1" t="shared" si="0"/>
        <v>1</v>
      </c>
      <c r="C62" s="21">
        <v>0</v>
      </c>
      <c r="D62" s="23">
        <v>1684.2417</v>
      </c>
      <c r="E62" s="23">
        <v>1165.1796</v>
      </c>
    </row>
    <row r="63" spans="1:5">
      <c r="A63" s="15">
        <f ca="1" t="shared" si="1"/>
        <v>45621</v>
      </c>
      <c r="B63" s="21">
        <f ca="1" t="shared" si="0"/>
        <v>1</v>
      </c>
      <c r="C63" s="21">
        <v>0</v>
      </c>
      <c r="D63" s="23">
        <v>2329.0998</v>
      </c>
      <c r="E63" s="23">
        <v>1145.1244</v>
      </c>
    </row>
    <row r="64" spans="1:5">
      <c r="A64" s="15">
        <f ca="1" t="shared" si="1"/>
        <v>45622</v>
      </c>
      <c r="B64" s="21">
        <f ca="1" t="shared" si="0"/>
        <v>1</v>
      </c>
      <c r="C64" s="21">
        <v>0</v>
      </c>
      <c r="D64" s="23">
        <v>2332.1094</v>
      </c>
      <c r="E64" s="23">
        <v>2005.09</v>
      </c>
    </row>
    <row r="65" spans="1:5">
      <c r="A65" s="15">
        <f ca="1" t="shared" si="1"/>
        <v>45623</v>
      </c>
      <c r="B65" s="21">
        <f ca="1" t="shared" si="0"/>
        <v>1</v>
      </c>
      <c r="C65" s="21">
        <v>0</v>
      </c>
      <c r="D65" s="23">
        <v>2251.0782</v>
      </c>
      <c r="E65" s="23">
        <v>2185.6384</v>
      </c>
    </row>
    <row r="66" spans="1:5">
      <c r="A66" s="15">
        <f ca="1" t="shared" si="1"/>
        <v>45624</v>
      </c>
      <c r="B66" s="21">
        <f ca="1" t="shared" si="0"/>
        <v>1</v>
      </c>
      <c r="C66" s="21">
        <v>0</v>
      </c>
      <c r="D66" s="23">
        <v>1879.8771</v>
      </c>
      <c r="E66" s="23">
        <v>1474.6033</v>
      </c>
    </row>
    <row r="67" spans="1:5">
      <c r="A67" s="15">
        <f ca="1" t="shared" si="1"/>
        <v>45625</v>
      </c>
      <c r="B67" s="21">
        <f ca="1" t="shared" si="0"/>
        <v>1</v>
      </c>
      <c r="C67" s="21">
        <v>0</v>
      </c>
      <c r="D67" s="23">
        <v>2125.7523</v>
      </c>
      <c r="E67" s="23">
        <v>1714.0617</v>
      </c>
    </row>
    <row r="68" spans="1:5">
      <c r="A68" s="15">
        <f ca="1" t="shared" si="1"/>
        <v>45626</v>
      </c>
      <c r="B68" s="21">
        <f ca="1" t="shared" si="0"/>
        <v>1</v>
      </c>
      <c r="C68" s="21">
        <v>0</v>
      </c>
      <c r="D68" s="23">
        <v>3711.9483</v>
      </c>
      <c r="E68" s="23">
        <v>3989.1143</v>
      </c>
    </row>
    <row r="69" spans="1:5">
      <c r="A69" s="15">
        <f ca="1" t="shared" si="1"/>
        <v>45627</v>
      </c>
      <c r="B69" s="21">
        <f ca="1" t="shared" si="0"/>
        <v>1</v>
      </c>
      <c r="C69" s="21">
        <v>0</v>
      </c>
      <c r="D69" s="23">
        <v>2235.8421</v>
      </c>
      <c r="E69" s="23">
        <v>1095.5841</v>
      </c>
    </row>
    <row r="70" spans="1:5">
      <c r="A70" s="15">
        <f ca="1" t="shared" si="1"/>
        <v>45628</v>
      </c>
      <c r="B70" s="21">
        <f ca="1" t="shared" si="0"/>
        <v>1</v>
      </c>
      <c r="C70" s="21">
        <v>0</v>
      </c>
      <c r="D70" s="23">
        <v>2239.131</v>
      </c>
      <c r="E70" s="23">
        <v>2089.4775</v>
      </c>
    </row>
    <row r="71" spans="1:5">
      <c r="A71" s="15">
        <f ca="1" t="shared" si="1"/>
        <v>45629</v>
      </c>
      <c r="B71" s="21">
        <f ca="1" t="shared" si="0"/>
        <v>1</v>
      </c>
      <c r="C71" s="21">
        <v>0</v>
      </c>
      <c r="D71" s="23">
        <v>2643.9906</v>
      </c>
      <c r="E71" s="23">
        <v>1624.3766</v>
      </c>
    </row>
    <row r="72" spans="1:5">
      <c r="A72" s="15">
        <f ca="1" t="shared" si="1"/>
        <v>45630</v>
      </c>
      <c r="B72" s="21">
        <f ca="1" t="shared" ref="B72:B99" si="2">IF(C72="",NA(),1-C72)</f>
        <v>1</v>
      </c>
      <c r="C72" s="21">
        <v>0</v>
      </c>
      <c r="D72" s="23">
        <v>2043.3873</v>
      </c>
      <c r="E72" s="23">
        <v>5456.8591</v>
      </c>
    </row>
    <row r="73" spans="1:5">
      <c r="A73" s="15">
        <f ca="1" t="shared" ref="A73:A99" si="3">A72+1</f>
        <v>45631</v>
      </c>
      <c r="B73" s="21">
        <f ca="1" t="shared" si="2"/>
        <v>1</v>
      </c>
      <c r="C73" s="21">
        <v>0</v>
      </c>
      <c r="D73" s="23">
        <v>2274.0606</v>
      </c>
      <c r="E73" s="23">
        <v>1602.008</v>
      </c>
    </row>
    <row r="74" spans="1:5">
      <c r="A74" s="15">
        <f ca="1" t="shared" si="3"/>
        <v>45632</v>
      </c>
      <c r="B74" s="21">
        <f ca="1" t="shared" si="2"/>
        <v>1</v>
      </c>
      <c r="C74" s="21">
        <v>0</v>
      </c>
      <c r="D74" s="23">
        <v>4329.7656</v>
      </c>
      <c r="E74" s="23">
        <v>1645.1026</v>
      </c>
    </row>
    <row r="75" spans="1:5">
      <c r="A75" s="15">
        <f ca="1" t="shared" si="3"/>
        <v>45633</v>
      </c>
      <c r="B75" s="21">
        <f ca="1" t="shared" si="2"/>
        <v>1</v>
      </c>
      <c r="C75" s="21">
        <v>0</v>
      </c>
      <c r="D75" s="23">
        <v>1284.1131</v>
      </c>
      <c r="E75" s="23">
        <v>1467.891</v>
      </c>
    </row>
    <row r="76" spans="1:5">
      <c r="A76" s="15">
        <f ca="1" t="shared" si="3"/>
        <v>45634</v>
      </c>
      <c r="B76" s="21">
        <f ca="1" t="shared" si="2"/>
        <v>1</v>
      </c>
      <c r="C76" s="21">
        <v>0</v>
      </c>
      <c r="D76" s="23">
        <v>1200.7449</v>
      </c>
      <c r="E76" s="23">
        <v>1469.7314</v>
      </c>
    </row>
    <row r="77" spans="1:5">
      <c r="A77" s="15">
        <f ca="1" t="shared" si="3"/>
        <v>45635</v>
      </c>
      <c r="B77" s="21">
        <f ca="1" t="shared" si="2"/>
        <v>1</v>
      </c>
      <c r="C77" s="21">
        <v>0</v>
      </c>
      <c r="D77" s="23">
        <v>2390.1069</v>
      </c>
      <c r="E77" s="23">
        <v>1024.4492</v>
      </c>
    </row>
    <row r="78" spans="1:5">
      <c r="A78" s="15">
        <f ca="1" t="shared" si="3"/>
        <v>45636</v>
      </c>
      <c r="B78" s="21">
        <f ca="1" t="shared" si="2"/>
        <v>1</v>
      </c>
      <c r="C78" s="21">
        <v>0</v>
      </c>
      <c r="D78" s="23">
        <v>2234.7021</v>
      </c>
      <c r="E78" s="23">
        <v>1834.6251</v>
      </c>
    </row>
    <row r="79" spans="1:5">
      <c r="A79" s="15">
        <f ca="1" t="shared" si="3"/>
        <v>45637</v>
      </c>
      <c r="B79" s="21">
        <f ca="1" t="shared" si="2"/>
        <v>1</v>
      </c>
      <c r="C79" s="21">
        <v>0</v>
      </c>
      <c r="D79" s="23">
        <v>2310.1359</v>
      </c>
      <c r="E79" s="23">
        <v>2145.6097</v>
      </c>
    </row>
    <row r="80" spans="1:5">
      <c r="A80" s="15">
        <f ca="1" t="shared" si="3"/>
        <v>45638</v>
      </c>
      <c r="B80" s="21">
        <f ca="1" t="shared" si="2"/>
        <v>1</v>
      </c>
      <c r="C80" s="21">
        <v>0</v>
      </c>
      <c r="D80" s="23">
        <v>2807.1417</v>
      </c>
      <c r="E80" s="23">
        <v>1656.661</v>
      </c>
    </row>
    <row r="81" spans="1:5">
      <c r="A81" s="15">
        <f ca="1" t="shared" si="3"/>
        <v>45639</v>
      </c>
      <c r="B81" s="21">
        <f ca="1" t="shared" si="2"/>
        <v>1</v>
      </c>
      <c r="C81" s="21">
        <v>0</v>
      </c>
      <c r="D81" s="23">
        <v>2837.8476</v>
      </c>
      <c r="E81" s="23">
        <v>2926.58</v>
      </c>
    </row>
    <row r="82" spans="1:5">
      <c r="A82" s="15">
        <f ca="1" t="shared" si="3"/>
        <v>45640</v>
      </c>
      <c r="B82" s="21">
        <f ca="1" t="shared" si="2"/>
        <v>1</v>
      </c>
      <c r="C82" s="21">
        <v>0</v>
      </c>
      <c r="D82" s="23">
        <v>2547.9</v>
      </c>
      <c r="E82" s="23">
        <v>2295.9076</v>
      </c>
    </row>
    <row r="83" spans="1:5">
      <c r="A83" s="15">
        <f ca="1" t="shared" si="3"/>
        <v>45641</v>
      </c>
      <c r="B83" s="21">
        <f ca="1" t="shared" si="2"/>
        <v>1</v>
      </c>
      <c r="C83" s="21">
        <v>0</v>
      </c>
      <c r="D83" s="23">
        <v>1205.2251</v>
      </c>
      <c r="E83" s="23">
        <v>5005.9353</v>
      </c>
    </row>
    <row r="84" spans="1:5">
      <c r="A84" s="15">
        <f ca="1" t="shared" si="3"/>
        <v>45642</v>
      </c>
      <c r="B84" s="21">
        <f ca="1" t="shared" si="2"/>
        <v>1</v>
      </c>
      <c r="C84" s="21">
        <v>0</v>
      </c>
      <c r="D84" s="23">
        <v>2423.3379</v>
      </c>
      <c r="E84" s="23">
        <v>795.8139</v>
      </c>
    </row>
    <row r="85" spans="1:5">
      <c r="A85" s="15">
        <f ca="1" t="shared" si="3"/>
        <v>45643</v>
      </c>
      <c r="B85" s="21">
        <f ca="1" t="shared" si="2"/>
        <v>1</v>
      </c>
      <c r="C85" s="21">
        <v>0</v>
      </c>
      <c r="D85" s="23">
        <v>2927.7081</v>
      </c>
      <c r="E85" s="23">
        <v>2624.9393</v>
      </c>
    </row>
    <row r="86" spans="1:5">
      <c r="A86" s="15">
        <f ca="1" t="shared" si="3"/>
        <v>45644</v>
      </c>
      <c r="B86" s="21">
        <f ca="1" t="shared" si="2"/>
        <v>1</v>
      </c>
      <c r="C86" s="21">
        <v>0</v>
      </c>
      <c r="D86" s="23">
        <v>3350.5113</v>
      </c>
      <c r="E86" s="23">
        <v>1802.8782</v>
      </c>
    </row>
    <row r="87" spans="1:5">
      <c r="A87" s="15">
        <f ca="1" t="shared" si="3"/>
        <v>45645</v>
      </c>
      <c r="B87" s="21">
        <f ca="1" t="shared" si="2"/>
        <v>1</v>
      </c>
      <c r="C87" s="21">
        <v>0</v>
      </c>
      <c r="D87" s="23">
        <v>2171.9736</v>
      </c>
      <c r="E87" s="23">
        <v>1425.7682</v>
      </c>
    </row>
    <row r="88" spans="1:5">
      <c r="A88" s="15">
        <f ca="1" t="shared" si="3"/>
        <v>45646</v>
      </c>
      <c r="B88" s="21">
        <f ca="1" t="shared" si="2"/>
        <v>1</v>
      </c>
      <c r="C88" s="21">
        <v>0</v>
      </c>
      <c r="D88" s="23">
        <v>2502.8472</v>
      </c>
      <c r="E88" s="23">
        <v>2186.8252</v>
      </c>
    </row>
    <row r="89" spans="1:5">
      <c r="A89" s="15">
        <f ca="1" t="shared" si="3"/>
        <v>45647</v>
      </c>
      <c r="B89" s="21">
        <f ca="1" t="shared" si="2"/>
        <v>1</v>
      </c>
      <c r="C89" s="21">
        <v>0</v>
      </c>
      <c r="D89" s="23">
        <v>1648.3545</v>
      </c>
      <c r="E89" s="23">
        <v>1791.2811</v>
      </c>
    </row>
    <row r="90" spans="1:5">
      <c r="A90" s="15">
        <f ca="1" t="shared" si="3"/>
        <v>45648</v>
      </c>
      <c r="B90" s="21">
        <f ca="1" t="shared" si="2"/>
        <v>1</v>
      </c>
      <c r="C90" s="21">
        <v>0</v>
      </c>
      <c r="D90" s="23">
        <v>1252.7688</v>
      </c>
      <c r="E90" s="23">
        <v>1140.3041</v>
      </c>
    </row>
    <row r="91" spans="1:5">
      <c r="A91" s="15">
        <f ca="1" t="shared" si="3"/>
        <v>45649</v>
      </c>
      <c r="B91" s="21">
        <f ca="1" t="shared" si="2"/>
        <v>1</v>
      </c>
      <c r="C91" s="21">
        <v>0</v>
      </c>
      <c r="D91" s="23">
        <v>2122.2354</v>
      </c>
      <c r="E91" s="23">
        <v>1076.1567</v>
      </c>
    </row>
    <row r="92" spans="1:5">
      <c r="A92" s="15">
        <f ca="1" t="shared" si="3"/>
        <v>45650</v>
      </c>
      <c r="B92" s="21">
        <f ca="1" t="shared" si="2"/>
        <v>1</v>
      </c>
      <c r="C92" s="21">
        <v>0</v>
      </c>
      <c r="D92" s="23">
        <v>2169.1578</v>
      </c>
      <c r="E92" s="23">
        <v>1650.6539</v>
      </c>
    </row>
    <row r="93" spans="1:5">
      <c r="A93" s="15">
        <f ca="1" t="shared" si="3"/>
        <v>45651</v>
      </c>
      <c r="B93" s="21">
        <f ca="1" t="shared" si="2"/>
        <v>1</v>
      </c>
      <c r="C93" s="21">
        <v>0</v>
      </c>
      <c r="D93" s="23">
        <v>1891.7958</v>
      </c>
      <c r="E93" s="23">
        <v>1692.9874</v>
      </c>
    </row>
    <row r="94" spans="1:5">
      <c r="A94" s="15">
        <f ca="1" t="shared" si="3"/>
        <v>45652</v>
      </c>
      <c r="B94" s="21">
        <f ca="1" t="shared" si="2"/>
        <v>1</v>
      </c>
      <c r="C94" s="21">
        <v>0</v>
      </c>
      <c r="D94" s="23">
        <v>2700.9051</v>
      </c>
      <c r="E94" s="23">
        <v>1648.104</v>
      </c>
    </row>
    <row r="95" spans="1:5">
      <c r="A95" s="15">
        <f ca="1" t="shared" si="3"/>
        <v>45653</v>
      </c>
      <c r="B95" s="21">
        <f ca="1" t="shared" si="2"/>
        <v>1</v>
      </c>
      <c r="C95" s="21">
        <v>0</v>
      </c>
      <c r="D95" s="23">
        <v>2225.7645</v>
      </c>
      <c r="E95" s="23">
        <v>1729.9803</v>
      </c>
    </row>
    <row r="96" spans="1:5">
      <c r="A96" s="15">
        <f ca="1" t="shared" si="3"/>
        <v>45654</v>
      </c>
      <c r="B96" s="21">
        <f ca="1" t="shared" si="2"/>
        <v>1</v>
      </c>
      <c r="C96" s="21">
        <v>0</v>
      </c>
      <c r="D96" s="23">
        <v>1452.2574</v>
      </c>
      <c r="E96" s="23">
        <v>1496.5892</v>
      </c>
    </row>
    <row r="97" spans="1:5">
      <c r="A97" s="15">
        <f ca="1" t="shared" si="3"/>
        <v>45655</v>
      </c>
      <c r="B97" s="21">
        <f ca="1" t="shared" si="2"/>
        <v>1</v>
      </c>
      <c r="C97" s="21">
        <v>0</v>
      </c>
      <c r="D97" s="23">
        <v>1434.747</v>
      </c>
      <c r="E97" s="23">
        <v>1223.9649</v>
      </c>
    </row>
    <row r="98" spans="1:5">
      <c r="A98" s="15">
        <f ca="1" t="shared" si="3"/>
        <v>45656</v>
      </c>
      <c r="B98" s="21">
        <f ca="1" t="shared" si="2"/>
        <v>1</v>
      </c>
      <c r="C98" s="21">
        <v>0</v>
      </c>
      <c r="D98" s="23">
        <v>2678.5041</v>
      </c>
      <c r="E98" s="23">
        <v>1080.6545</v>
      </c>
    </row>
    <row r="99" spans="1:5">
      <c r="A99" s="15">
        <f ca="1" t="shared" si="3"/>
        <v>45657</v>
      </c>
      <c r="B99" s="21">
        <f ca="1" t="shared" si="2"/>
        <v>1</v>
      </c>
      <c r="C99" s="21">
        <v>0</v>
      </c>
      <c r="D99" s="23">
        <v>2476.9977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454545454546" defaultRowHeight="14.5"/>
  <cols>
    <col min="1" max="1" width="5.13636363636364" customWidth="1"/>
    <col min="2" max="2" width="17.4272727272727" customWidth="1"/>
    <col min="3" max="3" width="9.42727272727273" style="37" customWidth="1"/>
    <col min="4" max="4" width="17.2818181818182" style="37" customWidth="1"/>
    <col min="5" max="5" width="24.8545454545455" customWidth="1"/>
    <col min="6" max="6" width="17" customWidth="1"/>
    <col min="7" max="7" width="22.2818181818182" customWidth="1"/>
    <col min="8" max="8" width="24.7090909090909" customWidth="1"/>
    <col min="9" max="9" width="31.1363636363636" customWidth="1"/>
    <col min="10" max="10" width="9.28181818181818" customWidth="1"/>
    <col min="11" max="11" width="5.42727272727273" customWidth="1"/>
    <col min="12" max="12" width="14.4272727272727" customWidth="1"/>
    <col min="13" max="13" width="19.1363636363636" customWidth="1"/>
    <col min="14" max="14" width="18.2818181818182" customWidth="1"/>
    <col min="15" max="16" width="19" customWidth="1"/>
    <col min="17" max="17" width="20.2818181818182" customWidth="1"/>
    <col min="18" max="19" width="12.7090909090909" customWidth="1"/>
    <col min="20" max="20" width="37.4272727272727" customWidth="1"/>
    <col min="21" max="21" width="12.7090909090909" customWidth="1"/>
  </cols>
  <sheetData>
    <row r="1" ht="15.25" spans="15:15">
      <c r="O1" t="s">
        <v>78</v>
      </c>
    </row>
    <row r="2" s="36" customFormat="1" ht="19.2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4.2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0.208784685151266</v>
      </c>
      <c r="G4" s="54">
        <f ca="1">RAND()</f>
        <v>0.669902788396832</v>
      </c>
      <c r="H4" s="54">
        <f ca="1">RAND()*(1-G4)</f>
        <v>0.121312526451902</v>
      </c>
      <c r="I4" s="62">
        <f ca="1">INT(RAND()*1000)</f>
        <v>427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454545454546" defaultRowHeight="14.5"/>
  <cols>
    <col min="1" max="1" width="2.42727272727273" customWidth="1"/>
    <col min="2" max="2" width="15.4272727272727" customWidth="1"/>
    <col min="3" max="3" width="10" style="37" customWidth="1"/>
    <col min="4" max="4" width="17.2818181818182" style="37" customWidth="1"/>
    <col min="5" max="5" width="21.4272727272727" customWidth="1"/>
    <col min="6" max="6" width="12.7090909090909" style="37" customWidth="1"/>
    <col min="7" max="7" width="10.8545454545455" customWidth="1"/>
    <col min="8" max="8" width="15.4272727272727" customWidth="1"/>
    <col min="9" max="9" width="18.4272727272727" customWidth="1"/>
    <col min="10" max="10" width="16.4272727272727" customWidth="1"/>
    <col min="11" max="12" width="20.7090909090909" customWidth="1"/>
    <col min="13" max="13" width="4.42727272727273" customWidth="1"/>
    <col min="14" max="14" width="12.7090909090909" customWidth="1"/>
    <col min="15" max="15" width="37.4272727272727" customWidth="1"/>
    <col min="16" max="16" width="12.7090909090909" customWidth="1"/>
  </cols>
  <sheetData>
    <row r="1" ht="15.2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9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0.982523182781281</v>
      </c>
      <c r="H4" s="46" t="str">
        <f ca="1">IF(G4&gt;=$H$1,"Y","N")</f>
        <v>Y</v>
      </c>
      <c r="I4" s="46">
        <f ca="1">RAND()*(0.02)</f>
        <v>0.0171683739566585</v>
      </c>
      <c r="J4" s="46" t="str">
        <f ca="1">IF(I4&lt;=$J$1,"Y","N")</f>
        <v>N</v>
      </c>
      <c r="K4" s="46">
        <f ca="1">RAND()*(0.002)</f>
        <v>0.000308443262060042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0.991124020791413</v>
      </c>
      <c r="H5" s="46" t="str">
        <f ca="1" t="shared" ref="H5" si="1">IF(G5&gt;=$H$1,"Y","N")</f>
        <v>Y</v>
      </c>
      <c r="I5" s="46">
        <f ca="1" t="shared" ref="I5" si="2">RAND()*(0.02)</f>
        <v>0.00736688694845134</v>
      </c>
      <c r="J5" s="46" t="str">
        <f ca="1" t="shared" ref="J5" si="3">IF(I5&lt;=$J$1,"Y","N")</f>
        <v>Y</v>
      </c>
      <c r="K5" s="46">
        <f ca="1" t="shared" ref="K5" si="4">RAND()*(0.002)</f>
        <v>0.00150909226013603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0.981196890525283</v>
      </c>
      <c r="H6" s="46" t="str">
        <f ca="1" t="shared" ref="H6" si="7">IF(G6&gt;=$H$1,"Y","N")</f>
        <v>N</v>
      </c>
      <c r="I6" s="46">
        <f ca="1" t="shared" ref="I6" si="8">RAND()*(0.02)</f>
        <v>0.0175534093279439</v>
      </c>
      <c r="J6" s="46" t="str">
        <f ca="1" t="shared" ref="J6" si="9">IF(I6&lt;=$J$1,"Y","N")</f>
        <v>N</v>
      </c>
      <c r="K6" s="46">
        <f ca="1" t="shared" ref="K6" si="10">RAND()*(0.002)</f>
        <v>0.00124970014677271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0.978431711577366</v>
      </c>
      <c r="H7" s="46" t="str">
        <f ca="1" t="shared" ref="H7:H37" si="13">IF(G7&gt;=$H$1,"Y","N")</f>
        <v>N</v>
      </c>
      <c r="I7" s="46">
        <f ca="1" t="shared" ref="I7:I37" si="14">RAND()*(0.02)</f>
        <v>0.0196756177905121</v>
      </c>
      <c r="J7" s="46" t="str">
        <f ca="1" t="shared" ref="J7:J37" si="15">IF(I7&lt;=$J$1,"Y","N")</f>
        <v>N</v>
      </c>
      <c r="K7" s="46">
        <f ca="1" t="shared" ref="K7:K37" si="16">RAND()*(0.002)</f>
        <v>0.00189267063212224</v>
      </c>
      <c r="L7" s="46" t="str">
        <f ca="1" t="shared" ref="L7:L37" si="17">IF(K7&lt;=$L$1,"Y","N")</f>
        <v>N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0.983472996009192</v>
      </c>
      <c r="H8" s="46" t="str">
        <f ca="1" t="shared" si="13"/>
        <v>Y</v>
      </c>
      <c r="I8" s="46">
        <f ca="1" t="shared" si="14"/>
        <v>0.0159196418077097</v>
      </c>
      <c r="J8" s="46" t="str">
        <f ca="1" t="shared" si="15"/>
        <v>Y</v>
      </c>
      <c r="K8" s="46">
        <f ca="1" t="shared" si="16"/>
        <v>0.00060736218309867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0.987140059744008</v>
      </c>
      <c r="H9" s="46" t="str">
        <f ca="1" t="shared" si="13"/>
        <v>Y</v>
      </c>
      <c r="I9" s="46">
        <f ca="1" t="shared" si="14"/>
        <v>0.0120482897575257</v>
      </c>
      <c r="J9" s="46" t="str">
        <f ca="1" t="shared" si="15"/>
        <v>Y</v>
      </c>
      <c r="K9" s="46">
        <f ca="1" t="shared" si="16"/>
        <v>0.000811650498465983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0.981722342498476</v>
      </c>
      <c r="H10" s="46" t="str">
        <f ca="1" t="shared" si="13"/>
        <v>Y</v>
      </c>
      <c r="I10" s="46">
        <f ca="1" t="shared" si="14"/>
        <v>0.0180475786328301</v>
      </c>
      <c r="J10" s="46" t="str">
        <f ca="1" t="shared" si="15"/>
        <v>N</v>
      </c>
      <c r="K10" s="46">
        <f ca="1" t="shared" si="16"/>
        <v>0.00023007886869413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0.982996407956556</v>
      </c>
      <c r="H11" s="46" t="str">
        <f ca="1" t="shared" si="13"/>
        <v>Y</v>
      </c>
      <c r="I11" s="46">
        <f ca="1" t="shared" si="14"/>
        <v>0.0160107876366345</v>
      </c>
      <c r="J11" s="46" t="str">
        <f ca="1" t="shared" si="15"/>
        <v>Y</v>
      </c>
      <c r="K11" s="46">
        <f ca="1" t="shared" si="16"/>
        <v>0.000992804406809193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0.979388287201595</v>
      </c>
      <c r="H12" s="46" t="str">
        <f ca="1" t="shared" si="13"/>
        <v>N</v>
      </c>
      <c r="I12" s="46">
        <f ca="1" t="shared" si="14"/>
        <v>0.0193294439856297</v>
      </c>
      <c r="J12" s="46" t="str">
        <f ca="1" t="shared" si="15"/>
        <v>N</v>
      </c>
      <c r="K12" s="46">
        <f ca="1" t="shared" si="16"/>
        <v>0.00128226881277558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0.986813970288838</v>
      </c>
      <c r="H13" s="46" t="str">
        <f ca="1" t="shared" si="13"/>
        <v>Y</v>
      </c>
      <c r="I13" s="46">
        <f ca="1" t="shared" si="14"/>
        <v>0.0131699712751916</v>
      </c>
      <c r="J13" s="46" t="str">
        <f ca="1" t="shared" si="15"/>
        <v>Y</v>
      </c>
      <c r="K13" s="46">
        <f ca="1" t="shared" si="16"/>
        <v>1.60584359705842e-5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0.995766252508687</v>
      </c>
      <c r="H14" s="46" t="str">
        <f ca="1" t="shared" si="13"/>
        <v>Y</v>
      </c>
      <c r="I14" s="46">
        <f ca="1" t="shared" si="14"/>
        <v>0.0042277259052675</v>
      </c>
      <c r="J14" s="46" t="str">
        <f ca="1" t="shared" si="15"/>
        <v>Y</v>
      </c>
      <c r="K14" s="46">
        <f ca="1" t="shared" si="16"/>
        <v>6.02158604578218e-6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0.995045355176395</v>
      </c>
      <c r="H15" s="46" t="str">
        <f ca="1" t="shared" si="13"/>
        <v>Y</v>
      </c>
      <c r="I15" s="46">
        <f ca="1" t="shared" si="14"/>
        <v>0.00337733036474045</v>
      </c>
      <c r="J15" s="46" t="str">
        <f ca="1" t="shared" si="15"/>
        <v>Y</v>
      </c>
      <c r="K15" s="46">
        <f ca="1" t="shared" si="16"/>
        <v>0.00157731445886464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0.995566106611257</v>
      </c>
      <c r="H16" s="46" t="str">
        <f ca="1" t="shared" si="13"/>
        <v>Y</v>
      </c>
      <c r="I16" s="46">
        <f ca="1" t="shared" si="14"/>
        <v>0.0030327981810275</v>
      </c>
      <c r="J16" s="46" t="str">
        <f ca="1" t="shared" si="15"/>
        <v>Y</v>
      </c>
      <c r="K16" s="46">
        <f ca="1" t="shared" si="16"/>
        <v>0.00140109520771579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0.988754303743268</v>
      </c>
      <c r="H17" s="46" t="str">
        <f ca="1" t="shared" si="13"/>
        <v>Y</v>
      </c>
      <c r="I17" s="46">
        <f ca="1" t="shared" si="14"/>
        <v>0.00940541880415364</v>
      </c>
      <c r="J17" s="46" t="str">
        <f ca="1" t="shared" si="15"/>
        <v>Y</v>
      </c>
      <c r="K17" s="46">
        <f ca="1" t="shared" si="16"/>
        <v>0.00184027745257865</v>
      </c>
      <c r="L17" s="46" t="str">
        <f ca="1" t="shared" si="17"/>
        <v>N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0.988231999255158</v>
      </c>
      <c r="H18" s="46" t="str">
        <f ca="1" t="shared" si="13"/>
        <v>Y</v>
      </c>
      <c r="I18" s="46">
        <f ca="1" t="shared" si="14"/>
        <v>0.0099932748243395</v>
      </c>
      <c r="J18" s="46" t="str">
        <f ca="1" t="shared" si="15"/>
        <v>Y</v>
      </c>
      <c r="K18" s="46">
        <f ca="1" t="shared" si="16"/>
        <v>0.00177472592050273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0.990460443906503</v>
      </c>
      <c r="H19" s="46" t="str">
        <f ca="1" t="shared" si="13"/>
        <v>Y</v>
      </c>
      <c r="I19" s="46">
        <f ca="1" t="shared" si="14"/>
        <v>0.00918589600504824</v>
      </c>
      <c r="J19" s="46" t="str">
        <f ca="1" t="shared" si="15"/>
        <v>Y</v>
      </c>
      <c r="K19" s="46">
        <f ca="1" t="shared" si="16"/>
        <v>0.000353660088448608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0.993221287871092</v>
      </c>
      <c r="H20" s="46" t="str">
        <f ca="1" t="shared" si="13"/>
        <v>Y</v>
      </c>
      <c r="I20" s="46">
        <f ca="1" t="shared" si="14"/>
        <v>0.00549498038269626</v>
      </c>
      <c r="J20" s="46" t="str">
        <f ca="1" t="shared" si="15"/>
        <v>Y</v>
      </c>
      <c r="K20" s="46">
        <f ca="1" t="shared" si="16"/>
        <v>0.0012837317462118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0.995061873196192</v>
      </c>
      <c r="H21" s="46" t="str">
        <f ca="1" t="shared" si="13"/>
        <v>Y</v>
      </c>
      <c r="I21" s="46">
        <f ca="1" t="shared" si="14"/>
        <v>0.00357580915903689</v>
      </c>
      <c r="J21" s="46" t="str">
        <f ca="1" t="shared" si="15"/>
        <v>Y</v>
      </c>
      <c r="K21" s="46">
        <f ca="1" t="shared" si="16"/>
        <v>0.00136231764477104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0.994118850500704</v>
      </c>
      <c r="H22" s="46" t="str">
        <f ca="1" t="shared" si="13"/>
        <v>Y</v>
      </c>
      <c r="I22" s="46">
        <f ca="1" t="shared" si="14"/>
        <v>0.00583880849467733</v>
      </c>
      <c r="J22" s="46" t="str">
        <f ca="1" t="shared" si="15"/>
        <v>Y</v>
      </c>
      <c r="K22" s="46">
        <f ca="1" t="shared" si="16"/>
        <v>4.23410046183021e-5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0.987180490495162</v>
      </c>
      <c r="H23" s="46" t="str">
        <f ca="1" t="shared" si="13"/>
        <v>Y</v>
      </c>
      <c r="I23" s="46">
        <f ca="1" t="shared" si="14"/>
        <v>0.011523525821725</v>
      </c>
      <c r="J23" s="46" t="str">
        <f ca="1" t="shared" si="15"/>
        <v>Y</v>
      </c>
      <c r="K23" s="46">
        <f ca="1" t="shared" si="16"/>
        <v>0.00129598368311273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0.990669793600313</v>
      </c>
      <c r="H24" s="46" t="str">
        <f ca="1" t="shared" si="13"/>
        <v>Y</v>
      </c>
      <c r="I24" s="46">
        <f ca="1" t="shared" si="14"/>
        <v>0.00769002406429415</v>
      </c>
      <c r="J24" s="46" t="str">
        <f ca="1" t="shared" si="15"/>
        <v>Y</v>
      </c>
      <c r="K24" s="46">
        <f ca="1" t="shared" si="16"/>
        <v>0.00164018233539236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0.988246084535736</v>
      </c>
      <c r="H25" s="46" t="str">
        <f ca="1" t="shared" si="13"/>
        <v>Y</v>
      </c>
      <c r="I25" s="46">
        <f ca="1" t="shared" si="14"/>
        <v>0.0110777603723244</v>
      </c>
      <c r="J25" s="46" t="str">
        <f ca="1" t="shared" si="15"/>
        <v>Y</v>
      </c>
      <c r="K25" s="46">
        <f ca="1" t="shared" si="16"/>
        <v>0.000676155091939479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0.997229448239915</v>
      </c>
      <c r="H26" s="46" t="str">
        <f ca="1" t="shared" si="13"/>
        <v>Y</v>
      </c>
      <c r="I26" s="46">
        <f ca="1" t="shared" si="14"/>
        <v>0.00240124015983685</v>
      </c>
      <c r="J26" s="46" t="str">
        <f ca="1" t="shared" si="15"/>
        <v>Y</v>
      </c>
      <c r="K26" s="46">
        <f ca="1" t="shared" si="16"/>
        <v>0.000369311600247673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0.995795571919614</v>
      </c>
      <c r="H27" s="46" t="str">
        <f ca="1" t="shared" si="13"/>
        <v>Y</v>
      </c>
      <c r="I27" s="46">
        <f ca="1" t="shared" si="14"/>
        <v>0.00238737109906966</v>
      </c>
      <c r="J27" s="46" t="str">
        <f ca="1" t="shared" si="15"/>
        <v>Y</v>
      </c>
      <c r="K27" s="46">
        <f ca="1" t="shared" si="16"/>
        <v>0.00181705698131634</v>
      </c>
      <c r="L27" s="46" t="str">
        <f ca="1" t="shared" si="17"/>
        <v>N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0.994986546921287</v>
      </c>
      <c r="H28" s="46" t="str">
        <f ca="1" t="shared" si="13"/>
        <v>Y</v>
      </c>
      <c r="I28" s="46">
        <f ca="1" t="shared" si="14"/>
        <v>0.00307399575292904</v>
      </c>
      <c r="J28" s="46" t="str">
        <f ca="1" t="shared" si="15"/>
        <v>Y</v>
      </c>
      <c r="K28" s="46">
        <f ca="1" t="shared" si="16"/>
        <v>0.00193945732578401</v>
      </c>
      <c r="L28" s="46" t="str">
        <f ca="1" t="shared" si="17"/>
        <v>N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0.99298372887315</v>
      </c>
      <c r="H29" s="46" t="str">
        <f ca="1" t="shared" si="13"/>
        <v>Y</v>
      </c>
      <c r="I29" s="46">
        <f ca="1" t="shared" si="14"/>
        <v>0.00519554155812438</v>
      </c>
      <c r="J29" s="46" t="str">
        <f ca="1" t="shared" si="15"/>
        <v>Y</v>
      </c>
      <c r="K29" s="46">
        <f ca="1" t="shared" si="16"/>
        <v>0.00182072956872565</v>
      </c>
      <c r="L29" s="46" t="str">
        <f ca="1" t="shared" si="17"/>
        <v>N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0.980440707391067</v>
      </c>
      <c r="H30" s="46" t="str">
        <f ca="1" t="shared" si="13"/>
        <v>N</v>
      </c>
      <c r="I30" s="46">
        <f ca="1" t="shared" si="14"/>
        <v>0.0191317283570849</v>
      </c>
      <c r="J30" s="46" t="str">
        <f ca="1" t="shared" si="15"/>
        <v>N</v>
      </c>
      <c r="K30" s="46">
        <f ca="1" t="shared" si="16"/>
        <v>0.000427564251848025</v>
      </c>
      <c r="L30" s="46" t="str">
        <f ca="1" t="shared" si="17"/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0.992735977464647</v>
      </c>
      <c r="H31" s="46" t="str">
        <f ca="1" t="shared" si="13"/>
        <v>Y</v>
      </c>
      <c r="I31" s="46">
        <f ca="1" t="shared" si="14"/>
        <v>0.00701649923191761</v>
      </c>
      <c r="J31" s="46" t="str">
        <f ca="1" t="shared" si="15"/>
        <v>Y</v>
      </c>
      <c r="K31" s="46">
        <f ca="1" t="shared" si="16"/>
        <v>0.000247523303434903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0.990488329037659</v>
      </c>
      <c r="H32" s="46" t="str">
        <f ca="1" t="shared" si="13"/>
        <v>Y</v>
      </c>
      <c r="I32" s="46">
        <f ca="1" t="shared" si="14"/>
        <v>0.00926732873571033</v>
      </c>
      <c r="J32" s="46" t="str">
        <f ca="1" t="shared" si="15"/>
        <v>Y</v>
      </c>
      <c r="K32" s="46">
        <f ca="1" t="shared" si="16"/>
        <v>0.000244342226630791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0.979668896742087</v>
      </c>
      <c r="H33" s="46" t="str">
        <f ca="1" t="shared" si="13"/>
        <v>N</v>
      </c>
      <c r="I33" s="46">
        <f ca="1" t="shared" si="14"/>
        <v>0.0198683306977398</v>
      </c>
      <c r="J33" s="46" t="str">
        <f ca="1" t="shared" si="15"/>
        <v>N</v>
      </c>
      <c r="K33" s="46">
        <f ca="1" t="shared" si="16"/>
        <v>0.000462772560173183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0.990126248433512</v>
      </c>
      <c r="H34" s="46" t="str">
        <f ca="1" t="shared" si="13"/>
        <v>Y</v>
      </c>
      <c r="I34" s="46">
        <f ca="1" t="shared" si="14"/>
        <v>0.00971672050621439</v>
      </c>
      <c r="J34" s="46" t="str">
        <f ca="1" t="shared" si="15"/>
        <v>Y</v>
      </c>
      <c r="K34" s="46">
        <f ca="1" t="shared" si="16"/>
        <v>0.000157031060273271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0.987733939295269</v>
      </c>
      <c r="H35" s="46" t="str">
        <f ca="1" t="shared" si="13"/>
        <v>Y</v>
      </c>
      <c r="I35" s="46">
        <f ca="1" t="shared" si="14"/>
        <v>0.012254931514557</v>
      </c>
      <c r="J35" s="46" t="str">
        <f ca="1" t="shared" si="15"/>
        <v>Y</v>
      </c>
      <c r="K35" s="46">
        <f ca="1" t="shared" si="16"/>
        <v>1.11291901739916e-5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0.983482453811377</v>
      </c>
      <c r="H36" s="46" t="str">
        <f ca="1" t="shared" si="13"/>
        <v>Y</v>
      </c>
      <c r="I36" s="46">
        <f ca="1" t="shared" si="14"/>
        <v>0.0152352905596341</v>
      </c>
      <c r="J36" s="46" t="str">
        <f ca="1" t="shared" si="15"/>
        <v>Y</v>
      </c>
      <c r="K36" s="46">
        <f ca="1" t="shared" si="16"/>
        <v>0.00128225562898847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0.986184474182333</v>
      </c>
      <c r="H37" s="46" t="str">
        <f ca="1" t="shared" si="13"/>
        <v>Y</v>
      </c>
      <c r="I37" s="46">
        <f ca="1" t="shared" si="14"/>
        <v>0.0134329652257992</v>
      </c>
      <c r="J37" s="46" t="str">
        <f ca="1" t="shared" si="15"/>
        <v>Y</v>
      </c>
      <c r="K37" s="46">
        <f ca="1" t="shared" si="16"/>
        <v>0.000382560591867715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0.996637373750157</v>
      </c>
      <c r="H38" s="46" t="str">
        <f ca="1" t="shared" ref="H38" si="19">IF(G38&gt;=$H$1,"Y","N")</f>
        <v>Y</v>
      </c>
      <c r="I38" s="46">
        <f ca="1" t="shared" ref="I38" si="20">RAND()*(0.02)</f>
        <v>0.0022083714625472</v>
      </c>
      <c r="J38" s="46" t="str">
        <f ca="1" t="shared" ref="J38" si="21">IF(I38&lt;=$J$1,"Y","N")</f>
        <v>Y</v>
      </c>
      <c r="K38" s="46">
        <f ca="1" t="shared" ref="K38" si="22">RAND()*(0.002)</f>
        <v>0.00115425478729542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0.978973702746701</v>
      </c>
      <c r="H39" s="46" t="str">
        <f ca="1" t="shared" ref="H39:H68" si="25">IF(G39&gt;=$H$1,"Y","N")</f>
        <v>N</v>
      </c>
      <c r="I39" s="46">
        <f ca="1" t="shared" ref="I39:I68" si="26">RAND()*(0.02)</f>
        <v>0.0199794451932541</v>
      </c>
      <c r="J39" s="46" t="str">
        <f ca="1" t="shared" ref="J39:J68" si="27">IF(I39&lt;=$J$1,"Y","N")</f>
        <v>N</v>
      </c>
      <c r="K39" s="46">
        <f ca="1" t="shared" ref="K39:K68" si="28">RAND()*(0.002)</f>
        <v>0.00104685206004515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0.979106632476379</v>
      </c>
      <c r="H40" s="46" t="str">
        <f ca="1" t="shared" si="25"/>
        <v>N</v>
      </c>
      <c r="I40" s="46">
        <f ca="1" t="shared" si="26"/>
        <v>0.0195322448061454</v>
      </c>
      <c r="J40" s="46" t="str">
        <f ca="1" t="shared" si="27"/>
        <v>N</v>
      </c>
      <c r="K40" s="46">
        <f ca="1" t="shared" si="28"/>
        <v>0.00136112271747566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0.985963121022253</v>
      </c>
      <c r="H41" s="46" t="str">
        <f ca="1" t="shared" si="25"/>
        <v>Y</v>
      </c>
      <c r="I41" s="46">
        <f ca="1" t="shared" si="26"/>
        <v>0.013850637836922</v>
      </c>
      <c r="J41" s="46" t="str">
        <f ca="1" t="shared" si="27"/>
        <v>Y</v>
      </c>
      <c r="K41" s="46">
        <f ca="1" t="shared" si="28"/>
        <v>0.000186241140825393</v>
      </c>
      <c r="L41" s="46" t="str">
        <f ca="1" t="shared" si="29"/>
        <v>Y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0.994565970915615</v>
      </c>
      <c r="H42" s="46" t="str">
        <f ca="1" t="shared" si="25"/>
        <v>Y</v>
      </c>
      <c r="I42" s="46">
        <f ca="1" t="shared" si="26"/>
        <v>0.00398656424393878</v>
      </c>
      <c r="J42" s="46" t="str">
        <f ca="1" t="shared" si="27"/>
        <v>Y</v>
      </c>
      <c r="K42" s="46">
        <f ca="1" t="shared" si="28"/>
        <v>0.00144746484044573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0.988555221507243</v>
      </c>
      <c r="H43" s="46" t="str">
        <f ca="1" t="shared" si="25"/>
        <v>Y</v>
      </c>
      <c r="I43" s="46">
        <f ca="1" t="shared" si="26"/>
        <v>0.0104060268862011</v>
      </c>
      <c r="J43" s="46" t="str">
        <f ca="1" t="shared" si="27"/>
        <v>Y</v>
      </c>
      <c r="K43" s="46">
        <f ca="1" t="shared" si="28"/>
        <v>0.001038751606556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0.992734801419737</v>
      </c>
      <c r="H44" s="46" t="str">
        <f ca="1" t="shared" si="25"/>
        <v>Y</v>
      </c>
      <c r="I44" s="46">
        <f ca="1" t="shared" si="26"/>
        <v>0.00576504818574554</v>
      </c>
      <c r="J44" s="46" t="str">
        <f ca="1" t="shared" si="27"/>
        <v>Y</v>
      </c>
      <c r="K44" s="46">
        <f ca="1" t="shared" si="28"/>
        <v>0.00150015039451746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0.986008147305857</v>
      </c>
      <c r="H45" s="46" t="str">
        <f ca="1" t="shared" si="25"/>
        <v>Y</v>
      </c>
      <c r="I45" s="46">
        <f ca="1" t="shared" si="26"/>
        <v>0.0133105842479375</v>
      </c>
      <c r="J45" s="46" t="str">
        <f ca="1" t="shared" si="27"/>
        <v>Y</v>
      </c>
      <c r="K45" s="46">
        <f ca="1" t="shared" si="28"/>
        <v>0.000681268446205945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0.989863722999425</v>
      </c>
      <c r="H46" s="46" t="str">
        <f ca="1" t="shared" si="25"/>
        <v>Y</v>
      </c>
      <c r="I46" s="46">
        <f ca="1" t="shared" si="26"/>
        <v>0.0100475773496273</v>
      </c>
      <c r="J46" s="46" t="str">
        <f ca="1" t="shared" si="27"/>
        <v>Y</v>
      </c>
      <c r="K46" s="46">
        <f ca="1" t="shared" si="28"/>
        <v>8.86996509477882e-5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0.994801384842287</v>
      </c>
      <c r="H47" s="46" t="str">
        <f ca="1" t="shared" si="25"/>
        <v>Y</v>
      </c>
      <c r="I47" s="46">
        <f ca="1" t="shared" si="26"/>
        <v>0.00327733730801322</v>
      </c>
      <c r="J47" s="46" t="str">
        <f ca="1" t="shared" si="27"/>
        <v>Y</v>
      </c>
      <c r="K47" s="46">
        <f ca="1" t="shared" si="28"/>
        <v>0.00192127784969977</v>
      </c>
      <c r="L47" s="46" t="str">
        <f ca="1" t="shared" si="29"/>
        <v>N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0.989986785437695</v>
      </c>
      <c r="H48" s="46" t="str">
        <f ca="1" t="shared" si="25"/>
        <v>Y</v>
      </c>
      <c r="I48" s="46">
        <f ca="1" t="shared" si="26"/>
        <v>0.00878484741693962</v>
      </c>
      <c r="J48" s="46" t="str">
        <f ca="1" t="shared" si="27"/>
        <v>Y</v>
      </c>
      <c r="K48" s="46">
        <f ca="1" t="shared" si="28"/>
        <v>0.00122836714536528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0.984812337458327</v>
      </c>
      <c r="H49" s="46" t="str">
        <f ca="1" t="shared" si="25"/>
        <v>Y</v>
      </c>
      <c r="I49" s="46">
        <f ca="1" t="shared" si="26"/>
        <v>0.0135220832480935</v>
      </c>
      <c r="J49" s="46" t="str">
        <f ca="1" t="shared" si="27"/>
        <v>Y</v>
      </c>
      <c r="K49" s="46">
        <f ca="1" t="shared" si="28"/>
        <v>0.0016655792935799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0.991610615390053</v>
      </c>
      <c r="H50" s="46" t="str">
        <f ca="1" t="shared" si="25"/>
        <v>Y</v>
      </c>
      <c r="I50" s="46">
        <f ca="1" t="shared" si="26"/>
        <v>0.00780561496138175</v>
      </c>
      <c r="J50" s="46" t="str">
        <f ca="1" t="shared" si="27"/>
        <v>Y</v>
      </c>
      <c r="K50" s="46">
        <f ca="1" t="shared" si="28"/>
        <v>0.000583769648565175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0.991352668964664</v>
      </c>
      <c r="H51" s="46" t="str">
        <f ca="1" t="shared" si="25"/>
        <v>Y</v>
      </c>
      <c r="I51" s="46">
        <f ca="1" t="shared" si="26"/>
        <v>0.0066642499065191</v>
      </c>
      <c r="J51" s="46" t="str">
        <f ca="1" t="shared" si="27"/>
        <v>Y</v>
      </c>
      <c r="K51" s="46">
        <f ca="1" t="shared" si="28"/>
        <v>0.00198308112881654</v>
      </c>
      <c r="L51" s="46" t="str">
        <f ca="1" t="shared" si="29"/>
        <v>N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0.990705489788174</v>
      </c>
      <c r="H52" s="46" t="str">
        <f ca="1" t="shared" si="25"/>
        <v>Y</v>
      </c>
      <c r="I52" s="46">
        <f ca="1" t="shared" si="26"/>
        <v>0.00909656799130821</v>
      </c>
      <c r="J52" s="46" t="str">
        <f ca="1" t="shared" si="27"/>
        <v>Y</v>
      </c>
      <c r="K52" s="46">
        <f ca="1" t="shared" si="28"/>
        <v>0.000197942220517345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0.98280030669786</v>
      </c>
      <c r="H53" s="46" t="str">
        <f ca="1" t="shared" si="25"/>
        <v>Y</v>
      </c>
      <c r="I53" s="46">
        <f ca="1" t="shared" si="26"/>
        <v>0.0160628967895085</v>
      </c>
      <c r="J53" s="46" t="str">
        <f ca="1" t="shared" si="27"/>
        <v>Y</v>
      </c>
      <c r="K53" s="46">
        <f ca="1" t="shared" si="28"/>
        <v>0.00113679651263192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0.993849091350826</v>
      </c>
      <c r="H54" s="46" t="str">
        <f ca="1" t="shared" si="25"/>
        <v>Y</v>
      </c>
      <c r="I54" s="46">
        <f ca="1" t="shared" si="26"/>
        <v>0.00516305352588636</v>
      </c>
      <c r="J54" s="46" t="str">
        <f ca="1" t="shared" si="27"/>
        <v>Y</v>
      </c>
      <c r="K54" s="46">
        <f ca="1" t="shared" si="28"/>
        <v>0.00098785512328746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0.980961658617961</v>
      </c>
      <c r="H55" s="46" t="str">
        <f ca="1" t="shared" si="25"/>
        <v>N</v>
      </c>
      <c r="I55" s="46">
        <f ca="1" t="shared" si="26"/>
        <v>0.0170545228909354</v>
      </c>
      <c r="J55" s="46" t="str">
        <f ca="1" t="shared" si="27"/>
        <v>N</v>
      </c>
      <c r="K55" s="46">
        <f ca="1" t="shared" si="28"/>
        <v>0.00198381849110303</v>
      </c>
      <c r="L55" s="46" t="str">
        <f ca="1" t="shared" si="29"/>
        <v>N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0.985560100057156</v>
      </c>
      <c r="H56" s="46" t="str">
        <f ca="1" t="shared" si="25"/>
        <v>Y</v>
      </c>
      <c r="I56" s="46">
        <f ca="1" t="shared" si="26"/>
        <v>0.0128156693070998</v>
      </c>
      <c r="J56" s="46" t="str">
        <f ca="1" t="shared" si="27"/>
        <v>Y</v>
      </c>
      <c r="K56" s="46">
        <f ca="1" t="shared" si="28"/>
        <v>0.00162423063574403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0.989828170270374</v>
      </c>
      <c r="H57" s="46" t="str">
        <f ca="1" t="shared" si="25"/>
        <v>Y</v>
      </c>
      <c r="I57" s="46">
        <f ca="1" t="shared" si="26"/>
        <v>0.0101139481529854</v>
      </c>
      <c r="J57" s="46" t="str">
        <f ca="1" t="shared" si="27"/>
        <v>Y</v>
      </c>
      <c r="K57" s="46">
        <f ca="1" t="shared" si="28"/>
        <v>5.78815766403658e-5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0.992105524557257</v>
      </c>
      <c r="H58" s="46" t="str">
        <f ca="1" t="shared" si="25"/>
        <v>Y</v>
      </c>
      <c r="I58" s="46">
        <f ca="1" t="shared" si="26"/>
        <v>0.00618536704785599</v>
      </c>
      <c r="J58" s="46" t="str">
        <f ca="1" t="shared" si="27"/>
        <v>Y</v>
      </c>
      <c r="K58" s="46">
        <f ca="1" t="shared" si="28"/>
        <v>0.00170910839488667</v>
      </c>
      <c r="L58" s="46" t="str">
        <f ca="1" t="shared" si="29"/>
        <v>Y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0.99597163748174</v>
      </c>
      <c r="H59" s="46" t="str">
        <f ca="1" t="shared" si="25"/>
        <v>Y</v>
      </c>
      <c r="I59" s="46">
        <f ca="1" t="shared" si="26"/>
        <v>0.00324608654744836</v>
      </c>
      <c r="J59" s="46" t="str">
        <f ca="1" t="shared" si="27"/>
        <v>Y</v>
      </c>
      <c r="K59" s="46">
        <f ca="1" t="shared" si="28"/>
        <v>0.000782275970811498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0.997389284735373</v>
      </c>
      <c r="H60" s="46" t="str">
        <f ca="1" t="shared" si="25"/>
        <v>Y</v>
      </c>
      <c r="I60" s="46">
        <f ca="1" t="shared" si="26"/>
        <v>0.00203270179089499</v>
      </c>
      <c r="J60" s="46" t="str">
        <f ca="1" t="shared" si="27"/>
        <v>Y</v>
      </c>
      <c r="K60" s="46">
        <f ca="1" t="shared" si="28"/>
        <v>0.000578013473731762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0.993300395887705</v>
      </c>
      <c r="H61" s="46" t="str">
        <f ca="1" t="shared" si="25"/>
        <v>Y</v>
      </c>
      <c r="I61" s="46">
        <f ca="1" t="shared" si="26"/>
        <v>0.00580975653574966</v>
      </c>
      <c r="J61" s="46" t="str">
        <f ca="1" t="shared" si="27"/>
        <v>Y</v>
      </c>
      <c r="K61" s="46">
        <f ca="1" t="shared" si="28"/>
        <v>0.000889847576544912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0.996577570871053</v>
      </c>
      <c r="H62" s="46" t="str">
        <f ca="1" t="shared" si="25"/>
        <v>Y</v>
      </c>
      <c r="I62" s="46">
        <f ca="1" t="shared" si="26"/>
        <v>0.00287756864548979</v>
      </c>
      <c r="J62" s="46" t="str">
        <f ca="1" t="shared" si="27"/>
        <v>Y</v>
      </c>
      <c r="K62" s="46">
        <f ca="1" t="shared" si="28"/>
        <v>0.000544860483457462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0.993233353156714</v>
      </c>
      <c r="H63" s="46" t="str">
        <f ca="1" t="shared" si="25"/>
        <v>Y</v>
      </c>
      <c r="I63" s="46">
        <f ca="1" t="shared" si="26"/>
        <v>0.00608426629888324</v>
      </c>
      <c r="J63" s="46" t="str">
        <f ca="1" t="shared" si="27"/>
        <v>Y</v>
      </c>
      <c r="K63" s="46">
        <f ca="1" t="shared" si="28"/>
        <v>0.000682380544403005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0.979806712486262</v>
      </c>
      <c r="H64" s="46" t="str">
        <f ca="1" t="shared" si="25"/>
        <v>N</v>
      </c>
      <c r="I64" s="46">
        <f ca="1" t="shared" si="26"/>
        <v>0.0186122708456426</v>
      </c>
      <c r="J64" s="46" t="str">
        <f ca="1" t="shared" si="27"/>
        <v>N</v>
      </c>
      <c r="K64" s="46">
        <f ca="1" t="shared" si="28"/>
        <v>0.00158101666809546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0.985498336396758</v>
      </c>
      <c r="H65" s="46" t="str">
        <f ca="1" t="shared" si="25"/>
        <v>Y</v>
      </c>
      <c r="I65" s="46">
        <f ca="1" t="shared" si="26"/>
        <v>0.0130245604596109</v>
      </c>
      <c r="J65" s="46" t="str">
        <f ca="1" t="shared" si="27"/>
        <v>Y</v>
      </c>
      <c r="K65" s="46">
        <f ca="1" t="shared" si="28"/>
        <v>0.00147710314363094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0.980349345105505</v>
      </c>
      <c r="H66" s="46" t="str">
        <f ca="1" t="shared" si="25"/>
        <v>N</v>
      </c>
      <c r="I66" s="46">
        <f ca="1" t="shared" si="26"/>
        <v>0.0196178531633386</v>
      </c>
      <c r="J66" s="46" t="str">
        <f ca="1" t="shared" si="27"/>
        <v>N</v>
      </c>
      <c r="K66" s="46">
        <f ca="1" t="shared" si="28"/>
        <v>3.2801731156304e-5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0.996585278595324</v>
      </c>
      <c r="H67" s="46" t="str">
        <f ca="1" t="shared" si="25"/>
        <v>Y</v>
      </c>
      <c r="I67" s="46">
        <f ca="1" t="shared" si="26"/>
        <v>0.00284188407598319</v>
      </c>
      <c r="J67" s="46" t="str">
        <f ca="1" t="shared" si="27"/>
        <v>Y</v>
      </c>
      <c r="K67" s="46">
        <f ca="1" t="shared" si="28"/>
        <v>0.000572837328693244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0.992961028075622</v>
      </c>
      <c r="H68" s="46" t="str">
        <f ca="1" t="shared" si="25"/>
        <v>Y</v>
      </c>
      <c r="I68" s="46">
        <f ca="1" t="shared" si="26"/>
        <v>0.00660435475721398</v>
      </c>
      <c r="J68" s="46" t="str">
        <f ca="1" t="shared" si="27"/>
        <v>Y</v>
      </c>
      <c r="K68" s="46">
        <f ca="1" t="shared" si="28"/>
        <v>0.000434617167163676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0.994938702011052</v>
      </c>
      <c r="H69" s="46" t="str">
        <f ca="1" t="shared" ref="H69" si="31">IF(G69&gt;=$H$1,"Y","N")</f>
        <v>Y</v>
      </c>
      <c r="I69" s="46">
        <f ca="1" t="shared" ref="I69" si="32">RAND()*(0.02)</f>
        <v>0.0048916478575786</v>
      </c>
      <c r="J69" s="46" t="str">
        <f ca="1" t="shared" ref="J69" si="33">IF(I69&lt;=$J$1,"Y","N")</f>
        <v>Y</v>
      </c>
      <c r="K69" s="46">
        <f ca="1" t="shared" ref="K69" si="34">RAND()*(0.002)</f>
        <v>0.00016965013136969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0.991261950005292</v>
      </c>
      <c r="H70" s="46" t="str">
        <f ca="1" t="shared" ref="H70" si="37">IF(G70&gt;=$H$1,"Y","N")</f>
        <v>Y</v>
      </c>
      <c r="I70" s="46">
        <f ca="1" t="shared" ref="I70:I75" si="38">RAND()*(0.02)</f>
        <v>0.00847674652683947</v>
      </c>
      <c r="J70" s="46" t="str">
        <f ca="1" t="shared" ref="J70" si="39">IF(I70&lt;=$J$1,"Y","N")</f>
        <v>Y</v>
      </c>
      <c r="K70" s="46">
        <f ca="1" t="shared" ref="K70:K75" si="40">RAND()*(0.002)</f>
        <v>0.000261303467868256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0.98948557139728</v>
      </c>
      <c r="H71" s="46" t="str">
        <f ca="1">IF(G71&gt;=$H$1,"Y","N")</f>
        <v>Y</v>
      </c>
      <c r="I71" s="46">
        <f ca="1" t="shared" si="38"/>
        <v>0.0103924837662139</v>
      </c>
      <c r="J71" s="46" t="str">
        <f ca="1">IF(I71&lt;=$J$1,"Y","N")</f>
        <v>Y</v>
      </c>
      <c r="K71" s="46">
        <f ca="1" t="shared" si="40"/>
        <v>0.000121944836505942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0.98595721158049</v>
      </c>
      <c r="H72" s="46" t="str">
        <f ca="1">IF(G72&gt;=$H$1,"Y","N")</f>
        <v>Y</v>
      </c>
      <c r="I72" s="46">
        <f ca="1" t="shared" si="38"/>
        <v>0.012126068499784</v>
      </c>
      <c r="J72" s="46" t="str">
        <f ca="1">IF(I72&lt;=$J$1,"Y","N")</f>
        <v>Y</v>
      </c>
      <c r="K72" s="46">
        <f ca="1" t="shared" si="40"/>
        <v>0.00191671991972572</v>
      </c>
      <c r="L72" s="46" t="str">
        <f ca="1">IF(K72&lt;=$L$1,"Y","N")</f>
        <v>N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0.998413493504806</v>
      </c>
      <c r="H73" s="46" t="str">
        <f ca="1">IF(G73&gt;=$H$1,"Y","N")</f>
        <v>Y</v>
      </c>
      <c r="I73" s="46">
        <f ca="1" t="shared" si="38"/>
        <v>0.00080674707004702</v>
      </c>
      <c r="J73" s="46" t="str">
        <f ca="1">IF(I73&lt;=$J$1,"Y","N")</f>
        <v>Y</v>
      </c>
      <c r="K73" s="46">
        <f ca="1" t="shared" si="40"/>
        <v>0.000779759425147335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0.997415592664433</v>
      </c>
      <c r="H74" s="46" t="str">
        <f ca="1">IF(G74&gt;=$H$1,"Y","N")</f>
        <v>Y</v>
      </c>
      <c r="I74" s="46">
        <f ca="1" t="shared" si="38"/>
        <v>0.00110109335762723</v>
      </c>
      <c r="J74" s="46" t="str">
        <f ca="1">IF(I74&lt;=$J$1,"Y","N")</f>
        <v>Y</v>
      </c>
      <c r="K74" s="46">
        <f ca="1" t="shared" si="40"/>
        <v>0.00148331397793973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0.992830660270116</v>
      </c>
      <c r="H75" s="46" t="str">
        <f ca="1">IF(G75&gt;=$H$1,"Y","N")</f>
        <v>Y</v>
      </c>
      <c r="I75" s="46">
        <f ca="1" t="shared" si="38"/>
        <v>0.00589029441199823</v>
      </c>
      <c r="J75" s="46" t="str">
        <f ca="1">IF(I75&lt;=$J$1,"Y","N")</f>
        <v>Y</v>
      </c>
      <c r="K75" s="46">
        <f ca="1" t="shared" si="40"/>
        <v>0.00127904531788553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opLeftCell="A67" workbookViewId="0">
      <selection activeCell="L25" sqref="L25"/>
    </sheetView>
  </sheetViews>
  <sheetFormatPr defaultColWidth="10.8545454545455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8545454545455" style="8" hidden="1" customWidth="1"/>
    <col min="8" max="16384" width="10.8545454545455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[2]Data!B3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2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3" t="s">
        <v>73</v>
      </c>
    </row>
    <row r="8" spans="1:5">
      <c r="A8" s="15">
        <f>B5</f>
        <v>45566</v>
      </c>
      <c r="B8" s="21">
        <f ca="1" t="shared" ref="B8:B71" si="0">IF(C8="",NA(),1-C8)</f>
        <v>1</v>
      </c>
      <c r="C8" s="21">
        <v>0</v>
      </c>
      <c r="D8" s="34">
        <v>559.2669</v>
      </c>
      <c r="E8" s="23">
        <v>421.9031</v>
      </c>
    </row>
    <row r="9" spans="1:5">
      <c r="A9" s="15">
        <f t="shared" ref="A9:A72" si="1">A8+1</f>
        <v>45567</v>
      </c>
      <c r="B9" s="21">
        <f ca="1" t="shared" si="0"/>
        <v>1</v>
      </c>
      <c r="C9" s="21">
        <v>0</v>
      </c>
      <c r="D9" s="35">
        <v>463.6095</v>
      </c>
      <c r="E9" s="23">
        <v>349.7405</v>
      </c>
    </row>
    <row r="10" spans="1:5">
      <c r="A10" s="15">
        <f t="shared" si="1"/>
        <v>45568</v>
      </c>
      <c r="B10" s="21">
        <f ca="1" t="shared" si="0"/>
        <v>1</v>
      </c>
      <c r="C10" s="21">
        <v>0</v>
      </c>
      <c r="D10" s="35">
        <v>449.3253</v>
      </c>
      <c r="E10" s="23">
        <v>338.9647</v>
      </c>
    </row>
    <row r="11" spans="1:5">
      <c r="A11" s="15">
        <f t="shared" si="1"/>
        <v>45569</v>
      </c>
      <c r="B11" s="21">
        <f ca="1" t="shared" si="0"/>
        <v>1</v>
      </c>
      <c r="C11" s="21">
        <v>0</v>
      </c>
      <c r="D11" s="35">
        <v>453.0588</v>
      </c>
      <c r="E11" s="23">
        <v>341.7812</v>
      </c>
    </row>
    <row r="12" spans="1:5">
      <c r="A12" s="15">
        <f t="shared" si="1"/>
        <v>45570</v>
      </c>
      <c r="B12" s="21">
        <f ca="1" t="shared" si="0"/>
        <v>1</v>
      </c>
      <c r="C12" s="21">
        <v>0</v>
      </c>
      <c r="D12" s="35">
        <v>473.955</v>
      </c>
      <c r="E12" s="23">
        <v>357.545</v>
      </c>
    </row>
    <row r="13" spans="1:5">
      <c r="A13" s="15">
        <f t="shared" si="1"/>
        <v>45571</v>
      </c>
      <c r="B13" s="21">
        <f ca="1" t="shared" si="0"/>
        <v>1</v>
      </c>
      <c r="C13" s="21">
        <v>0</v>
      </c>
      <c r="D13" s="35">
        <v>450.9669</v>
      </c>
      <c r="E13" s="23">
        <v>340.2031</v>
      </c>
    </row>
    <row r="14" spans="1:5">
      <c r="A14" s="15">
        <f t="shared" si="1"/>
        <v>45572</v>
      </c>
      <c r="B14" s="21">
        <f ca="1" t="shared" si="0"/>
        <v>1</v>
      </c>
      <c r="C14" s="21">
        <v>0</v>
      </c>
      <c r="D14" s="35">
        <v>393.9669</v>
      </c>
      <c r="E14" s="23">
        <v>297.2031</v>
      </c>
    </row>
    <row r="15" spans="1:5">
      <c r="A15" s="15">
        <f t="shared" si="1"/>
        <v>45573</v>
      </c>
      <c r="B15" s="21">
        <f ca="1" t="shared" si="0"/>
        <v>1</v>
      </c>
      <c r="C15" s="21">
        <v>0</v>
      </c>
      <c r="D15" s="35">
        <v>423.1623</v>
      </c>
      <c r="E15" s="23">
        <v>319.2277</v>
      </c>
    </row>
    <row r="16" spans="1:5">
      <c r="A16" s="15">
        <f t="shared" si="1"/>
        <v>45574</v>
      </c>
      <c r="B16" s="21">
        <f ca="1" t="shared" si="0"/>
        <v>1</v>
      </c>
      <c r="C16" s="21">
        <v>0</v>
      </c>
      <c r="D16" s="35">
        <v>417.0519</v>
      </c>
      <c r="E16" s="23">
        <v>314.6181</v>
      </c>
    </row>
    <row r="17" spans="1:5">
      <c r="A17" s="15">
        <f t="shared" si="1"/>
        <v>45575</v>
      </c>
      <c r="B17" s="21">
        <f ca="1" t="shared" si="0"/>
        <v>1</v>
      </c>
      <c r="C17" s="21">
        <v>0</v>
      </c>
      <c r="D17" s="35">
        <v>413.1987</v>
      </c>
      <c r="E17" s="23">
        <v>311.7113</v>
      </c>
    </row>
    <row r="18" spans="1:5">
      <c r="A18" s="15">
        <f t="shared" si="1"/>
        <v>45576</v>
      </c>
      <c r="B18" s="21">
        <f ca="1" t="shared" si="0"/>
        <v>1</v>
      </c>
      <c r="C18" s="21">
        <v>0</v>
      </c>
      <c r="D18" s="35">
        <v>449.7129</v>
      </c>
      <c r="E18" s="23">
        <v>339.2571</v>
      </c>
    </row>
    <row r="19" spans="1:5">
      <c r="A19" s="15">
        <f t="shared" si="1"/>
        <v>45577</v>
      </c>
      <c r="B19" s="21">
        <f ca="1" t="shared" si="0"/>
        <v>1</v>
      </c>
      <c r="C19" s="21">
        <v>0</v>
      </c>
      <c r="D19" s="35">
        <v>432.1626</v>
      </c>
      <c r="E19" s="23">
        <v>326.0174</v>
      </c>
    </row>
    <row r="20" spans="1:5">
      <c r="A20" s="15">
        <f t="shared" si="1"/>
        <v>45578</v>
      </c>
      <c r="B20" s="21">
        <f ca="1" t="shared" si="0"/>
        <v>1</v>
      </c>
      <c r="C20" s="21">
        <v>0</v>
      </c>
      <c r="D20" s="35">
        <v>449.2569</v>
      </c>
      <c r="E20" s="23">
        <v>338.9131</v>
      </c>
    </row>
    <row r="21" spans="1:5">
      <c r="A21" s="15">
        <f t="shared" si="1"/>
        <v>45579</v>
      </c>
      <c r="B21" s="21">
        <f ca="1" t="shared" si="0"/>
        <v>1</v>
      </c>
      <c r="C21" s="21">
        <v>0</v>
      </c>
      <c r="D21" s="35">
        <v>415.7466</v>
      </c>
      <c r="E21" s="23">
        <v>313.6334</v>
      </c>
    </row>
    <row r="22" spans="1:5">
      <c r="A22" s="15">
        <f t="shared" si="1"/>
        <v>45580</v>
      </c>
      <c r="B22" s="21">
        <f ca="1" t="shared" si="0"/>
        <v>1</v>
      </c>
      <c r="C22" s="21">
        <v>0</v>
      </c>
      <c r="D22" s="35">
        <v>437.2584</v>
      </c>
      <c r="E22" s="23">
        <v>329.8616</v>
      </c>
    </row>
    <row r="23" spans="1:5">
      <c r="A23" s="15">
        <f t="shared" si="1"/>
        <v>45581</v>
      </c>
      <c r="B23" s="21">
        <f ca="1" t="shared" si="0"/>
        <v>1</v>
      </c>
      <c r="C23" s="21">
        <v>0</v>
      </c>
      <c r="D23" s="35">
        <v>520.182</v>
      </c>
      <c r="E23" s="23">
        <v>392.418</v>
      </c>
    </row>
    <row r="24" spans="1:5">
      <c r="A24" s="15">
        <f t="shared" si="1"/>
        <v>45582</v>
      </c>
      <c r="B24" s="21">
        <f ca="1" t="shared" si="0"/>
        <v>1</v>
      </c>
      <c r="C24" s="21">
        <v>0</v>
      </c>
      <c r="D24" s="35">
        <v>452.3748</v>
      </c>
      <c r="E24" s="23">
        <v>341.2652</v>
      </c>
    </row>
    <row r="25" spans="1:5">
      <c r="A25" s="15">
        <f t="shared" si="1"/>
        <v>45583</v>
      </c>
      <c r="B25" s="21">
        <f ca="1" t="shared" si="0"/>
        <v>1</v>
      </c>
      <c r="C25" s="21">
        <v>0</v>
      </c>
      <c r="D25" s="35">
        <v>424.0743</v>
      </c>
      <c r="E25" s="23">
        <v>319.9157</v>
      </c>
    </row>
    <row r="26" spans="1:5">
      <c r="A26" s="15">
        <f t="shared" si="1"/>
        <v>45584</v>
      </c>
      <c r="B26" s="21">
        <f ca="1" t="shared" si="0"/>
        <v>1</v>
      </c>
      <c r="C26" s="21">
        <v>0</v>
      </c>
      <c r="D26" s="35">
        <v>415.9005</v>
      </c>
      <c r="E26" s="23">
        <v>313.7495</v>
      </c>
    </row>
    <row r="27" spans="1:5">
      <c r="A27" s="15">
        <f t="shared" si="1"/>
        <v>45585</v>
      </c>
      <c r="B27" s="21">
        <f ca="1" t="shared" si="0"/>
        <v>0.9994</v>
      </c>
      <c r="C27" s="21">
        <v>0.0006</v>
      </c>
      <c r="D27" s="35">
        <v>446.3784</v>
      </c>
      <c r="E27" s="23">
        <v>336.7416</v>
      </c>
    </row>
    <row r="28" s="4" customFormat="1" spans="1:5">
      <c r="A28" s="25">
        <f t="shared" si="1"/>
        <v>45586</v>
      </c>
      <c r="B28" s="26">
        <f ca="1" t="shared" si="0"/>
        <v>1</v>
      </c>
      <c r="C28" s="26">
        <v>0</v>
      </c>
      <c r="D28" s="35">
        <v>405.8115</v>
      </c>
      <c r="E28" s="28">
        <v>306.1385</v>
      </c>
    </row>
    <row r="29" spans="1:5">
      <c r="A29" s="15">
        <f t="shared" si="1"/>
        <v>45587</v>
      </c>
      <c r="B29" s="21">
        <f ca="1" t="shared" si="0"/>
        <v>1</v>
      </c>
      <c r="C29" s="21">
        <v>0</v>
      </c>
      <c r="D29" s="35">
        <v>408.6045</v>
      </c>
      <c r="E29" s="23">
        <v>308.2455</v>
      </c>
    </row>
    <row r="30" spans="1:5">
      <c r="A30" s="15">
        <f t="shared" si="1"/>
        <v>45588</v>
      </c>
      <c r="B30" s="21">
        <f ca="1" t="shared" si="0"/>
        <v>1</v>
      </c>
      <c r="C30" s="21">
        <v>0</v>
      </c>
      <c r="D30" s="35">
        <v>396.9993</v>
      </c>
      <c r="E30" s="23">
        <v>299.4907</v>
      </c>
    </row>
    <row r="31" spans="1:5">
      <c r="A31" s="15">
        <f t="shared" si="1"/>
        <v>45589</v>
      </c>
      <c r="B31" s="21">
        <f ca="1" t="shared" si="0"/>
        <v>1</v>
      </c>
      <c r="C31" s="21">
        <v>0</v>
      </c>
      <c r="D31" s="35">
        <v>411.7965</v>
      </c>
      <c r="E31" s="23">
        <v>310.6535</v>
      </c>
    </row>
    <row r="32" spans="1:5">
      <c r="A32" s="15">
        <f t="shared" si="1"/>
        <v>45590</v>
      </c>
      <c r="B32" s="21">
        <f ca="1" t="shared" si="0"/>
        <v>1</v>
      </c>
      <c r="C32" s="21">
        <v>0</v>
      </c>
      <c r="D32" s="35">
        <v>422.028</v>
      </c>
      <c r="E32" s="23">
        <v>318.372</v>
      </c>
    </row>
    <row r="33" spans="1:5">
      <c r="A33" s="15">
        <f t="shared" si="1"/>
        <v>45591</v>
      </c>
      <c r="B33" s="21">
        <f ca="1" t="shared" si="0"/>
        <v>1</v>
      </c>
      <c r="C33" s="21">
        <v>0</v>
      </c>
      <c r="D33" s="35">
        <v>402.6024</v>
      </c>
      <c r="E33" s="23">
        <v>303.7176</v>
      </c>
    </row>
    <row r="34" spans="1:5">
      <c r="A34" s="15">
        <f t="shared" si="1"/>
        <v>45592</v>
      </c>
      <c r="B34" s="21">
        <f ca="1" t="shared" si="0"/>
        <v>1</v>
      </c>
      <c r="C34" s="21">
        <v>0</v>
      </c>
      <c r="D34" s="35">
        <v>422.6949</v>
      </c>
      <c r="E34" s="23">
        <v>318.8751</v>
      </c>
    </row>
    <row r="35" spans="1:5">
      <c r="A35" s="15">
        <f t="shared" si="1"/>
        <v>45593</v>
      </c>
      <c r="B35" s="21">
        <f ca="1" t="shared" si="0"/>
        <v>1</v>
      </c>
      <c r="C35" s="21">
        <v>0</v>
      </c>
      <c r="D35" s="35">
        <v>435.4686</v>
      </c>
      <c r="E35" s="23">
        <v>328.5114</v>
      </c>
    </row>
    <row r="36" spans="1:5">
      <c r="A36" s="15">
        <f t="shared" si="1"/>
        <v>45594</v>
      </c>
      <c r="B36" s="21">
        <f ca="1" t="shared" si="0"/>
        <v>1</v>
      </c>
      <c r="C36" s="21">
        <v>0</v>
      </c>
      <c r="D36" s="35">
        <v>403.9476</v>
      </c>
      <c r="E36" s="23">
        <v>304.7324</v>
      </c>
    </row>
    <row r="37" spans="1:5">
      <c r="A37" s="30">
        <f t="shared" si="1"/>
        <v>45595</v>
      </c>
      <c r="B37" s="31">
        <f ca="1" t="shared" si="0"/>
        <v>1</v>
      </c>
      <c r="C37" s="31">
        <v>0</v>
      </c>
      <c r="D37" s="35">
        <v>430.236</v>
      </c>
      <c r="E37" s="23">
        <v>324.564</v>
      </c>
    </row>
    <row r="38" spans="1:5">
      <c r="A38" s="15">
        <f t="shared" si="1"/>
        <v>45596</v>
      </c>
      <c r="B38" s="21">
        <f ca="1" t="shared" si="0"/>
        <v>1</v>
      </c>
      <c r="C38" s="21">
        <v>0</v>
      </c>
      <c r="D38" s="35">
        <v>550.905</v>
      </c>
      <c r="E38" s="23">
        <v>415.595</v>
      </c>
    </row>
    <row r="39" spans="1:5">
      <c r="A39" s="15">
        <f t="shared" si="1"/>
        <v>45597</v>
      </c>
      <c r="B39" s="21">
        <f ca="1" t="shared" si="0"/>
        <v>1</v>
      </c>
      <c r="C39" s="21">
        <v>0</v>
      </c>
      <c r="D39" s="35">
        <v>542.3094</v>
      </c>
      <c r="E39" s="23">
        <v>409.1106</v>
      </c>
    </row>
    <row r="40" spans="1:5">
      <c r="A40" s="15">
        <f t="shared" si="1"/>
        <v>45598</v>
      </c>
      <c r="B40" s="21">
        <f ca="1" t="shared" si="0"/>
        <v>1</v>
      </c>
      <c r="C40" s="21">
        <v>0</v>
      </c>
      <c r="D40" s="35">
        <v>483.4113</v>
      </c>
      <c r="E40" s="23">
        <v>364.6787</v>
      </c>
    </row>
    <row r="41" spans="1:5">
      <c r="A41" s="15">
        <f t="shared" si="1"/>
        <v>45599</v>
      </c>
      <c r="B41" s="21">
        <f ca="1" t="shared" si="0"/>
        <v>1</v>
      </c>
      <c r="C41" s="21">
        <v>0</v>
      </c>
      <c r="D41" s="35">
        <v>483.588</v>
      </c>
      <c r="E41" s="23">
        <v>364.812</v>
      </c>
    </row>
    <row r="42" spans="1:5">
      <c r="A42" s="15">
        <f t="shared" si="1"/>
        <v>45600</v>
      </c>
      <c r="B42" s="21">
        <f ca="1" t="shared" si="0"/>
        <v>1</v>
      </c>
      <c r="C42" s="21">
        <v>0</v>
      </c>
      <c r="D42" s="35">
        <v>452.5401</v>
      </c>
      <c r="E42" s="23">
        <v>341.3899</v>
      </c>
    </row>
    <row r="43" spans="1:5">
      <c r="A43" s="15">
        <f t="shared" si="1"/>
        <v>45601</v>
      </c>
      <c r="B43" s="21">
        <f ca="1" t="shared" si="0"/>
        <v>1</v>
      </c>
      <c r="C43" s="21">
        <v>0</v>
      </c>
      <c r="D43" s="35">
        <v>494.0247</v>
      </c>
      <c r="E43" s="23">
        <v>372.6853</v>
      </c>
    </row>
    <row r="44" spans="1:5">
      <c r="A44" s="15">
        <f t="shared" si="1"/>
        <v>45602</v>
      </c>
      <c r="B44" s="21">
        <f ca="1" t="shared" si="0"/>
        <v>1</v>
      </c>
      <c r="C44" s="21">
        <v>0</v>
      </c>
      <c r="D44" s="35">
        <v>481.6044</v>
      </c>
      <c r="E44" s="23">
        <v>363.3156</v>
      </c>
    </row>
    <row r="45" spans="1:5">
      <c r="A45" s="15">
        <f t="shared" si="1"/>
        <v>45603</v>
      </c>
      <c r="B45" s="21">
        <f ca="1" t="shared" si="0"/>
        <v>1</v>
      </c>
      <c r="C45" s="21">
        <v>0</v>
      </c>
      <c r="D45" s="35">
        <v>458.0919</v>
      </c>
      <c r="E45" s="23">
        <v>345.5781</v>
      </c>
    </row>
    <row r="46" spans="1:5">
      <c r="A46" s="15">
        <f t="shared" si="1"/>
        <v>45604</v>
      </c>
      <c r="B46" s="21">
        <f ca="1" t="shared" si="0"/>
        <v>1</v>
      </c>
      <c r="C46" s="21">
        <v>0</v>
      </c>
      <c r="D46" s="35">
        <v>427.386</v>
      </c>
      <c r="E46" s="23">
        <v>322.414</v>
      </c>
    </row>
    <row r="47" spans="1:5">
      <c r="A47" s="15">
        <f t="shared" si="1"/>
        <v>45605</v>
      </c>
      <c r="B47" s="21">
        <f ca="1" t="shared" si="0"/>
        <v>1</v>
      </c>
      <c r="C47" s="21">
        <v>0</v>
      </c>
      <c r="D47" s="35">
        <v>423.0711</v>
      </c>
      <c r="E47" s="23">
        <v>319.1589</v>
      </c>
    </row>
    <row r="48" spans="1:5">
      <c r="A48" s="15">
        <f t="shared" si="1"/>
        <v>45606</v>
      </c>
      <c r="B48" s="21">
        <f ca="1" t="shared" si="0"/>
        <v>1</v>
      </c>
      <c r="C48" s="21">
        <v>0</v>
      </c>
      <c r="D48" s="35">
        <v>445.4778</v>
      </c>
      <c r="E48" s="23">
        <v>336.0622</v>
      </c>
    </row>
    <row r="49" spans="1:5">
      <c r="A49" s="15">
        <f t="shared" si="1"/>
        <v>45607</v>
      </c>
      <c r="B49" s="21">
        <f ca="1" t="shared" si="0"/>
        <v>1</v>
      </c>
      <c r="C49" s="21">
        <v>0</v>
      </c>
      <c r="D49" s="35">
        <v>425.847</v>
      </c>
      <c r="E49" s="23">
        <v>321.253</v>
      </c>
    </row>
    <row r="50" spans="1:5">
      <c r="A50" s="15">
        <f t="shared" si="1"/>
        <v>45608</v>
      </c>
      <c r="B50" s="21">
        <f ca="1" t="shared" si="0"/>
        <v>1</v>
      </c>
      <c r="C50" s="21">
        <v>0</v>
      </c>
      <c r="D50" s="35">
        <v>437.076</v>
      </c>
      <c r="E50" s="23">
        <v>329.724</v>
      </c>
    </row>
    <row r="51" spans="1:5">
      <c r="A51" s="15">
        <f t="shared" si="1"/>
        <v>45609</v>
      </c>
      <c r="B51" s="21">
        <f ca="1" t="shared" si="0"/>
        <v>1</v>
      </c>
      <c r="C51" s="21">
        <v>0</v>
      </c>
      <c r="D51" s="35">
        <v>426.2973</v>
      </c>
      <c r="E51" s="23">
        <v>321.5927</v>
      </c>
    </row>
    <row r="52" spans="1:5">
      <c r="A52" s="15">
        <f t="shared" si="1"/>
        <v>45610</v>
      </c>
      <c r="B52" s="21">
        <f ca="1" t="shared" si="0"/>
        <v>1</v>
      </c>
      <c r="C52" s="21">
        <v>0</v>
      </c>
      <c r="D52" s="35">
        <v>459.0153</v>
      </c>
      <c r="E52" s="23">
        <v>346.2747</v>
      </c>
    </row>
    <row r="53" spans="1:5">
      <c r="A53" s="15">
        <f ca="1" t="shared" si="1"/>
        <v>45611</v>
      </c>
      <c r="B53" s="21">
        <f ca="1" t="shared" si="0"/>
        <v>1</v>
      </c>
      <c r="C53" s="21">
        <v>0</v>
      </c>
      <c r="D53" s="35">
        <v>559.3125</v>
      </c>
      <c r="E53" s="23">
        <v>421.9375</v>
      </c>
    </row>
    <row r="54" spans="1:5">
      <c r="A54" s="15">
        <f ca="1" t="shared" si="1"/>
        <v>45612</v>
      </c>
      <c r="B54" s="21">
        <f ca="1" t="shared" si="0"/>
        <v>1</v>
      </c>
      <c r="C54" s="21">
        <v>0</v>
      </c>
      <c r="D54" s="35">
        <v>491.2032</v>
      </c>
      <c r="E54" s="23">
        <v>370.5568</v>
      </c>
    </row>
    <row r="55" spans="1:5">
      <c r="A55" s="15">
        <f ca="1" t="shared" si="1"/>
        <v>45613</v>
      </c>
      <c r="B55" s="21">
        <f ca="1" t="shared" si="0"/>
        <v>1</v>
      </c>
      <c r="C55" s="21">
        <v>0</v>
      </c>
      <c r="D55" s="35">
        <v>479.7975</v>
      </c>
      <c r="E55" s="23">
        <v>361.9525</v>
      </c>
    </row>
    <row r="56" spans="1:5">
      <c r="A56" s="15">
        <f ca="1" t="shared" si="1"/>
        <v>45614</v>
      </c>
      <c r="B56" s="21">
        <f ca="1" t="shared" si="0"/>
        <v>1</v>
      </c>
      <c r="C56" s="21">
        <v>0</v>
      </c>
      <c r="D56" s="35">
        <v>424.4676</v>
      </c>
      <c r="E56" s="23">
        <v>320.2124</v>
      </c>
    </row>
    <row r="57" spans="1:5">
      <c r="A57" s="15">
        <f ca="1" t="shared" si="1"/>
        <v>45615</v>
      </c>
      <c r="B57" s="21">
        <f ca="1" t="shared" si="0"/>
        <v>1</v>
      </c>
      <c r="C57" s="21">
        <v>0</v>
      </c>
      <c r="D57" s="35">
        <v>440.6385</v>
      </c>
      <c r="E57" s="23">
        <v>332.4115</v>
      </c>
    </row>
    <row r="58" spans="1:5">
      <c r="A58" s="15">
        <f ca="1" t="shared" si="1"/>
        <v>45616</v>
      </c>
      <c r="B58" s="21">
        <f ca="1" t="shared" si="0"/>
        <v>1</v>
      </c>
      <c r="C58" s="21">
        <v>0</v>
      </c>
      <c r="D58" s="35">
        <v>449.1486</v>
      </c>
      <c r="E58" s="23">
        <v>338.8314</v>
      </c>
    </row>
    <row r="59" spans="1:5">
      <c r="A59" s="15">
        <f ca="1" t="shared" si="1"/>
        <v>45617</v>
      </c>
      <c r="B59" s="21">
        <f ca="1" t="shared" si="0"/>
        <v>1</v>
      </c>
      <c r="C59" s="21">
        <v>0</v>
      </c>
      <c r="D59" s="35">
        <v>432.6927</v>
      </c>
      <c r="E59" s="23">
        <v>326.4173</v>
      </c>
    </row>
    <row r="60" spans="1:5">
      <c r="A60" s="15">
        <f ca="1" t="shared" si="1"/>
        <v>45618</v>
      </c>
      <c r="B60" s="21">
        <f ca="1" t="shared" si="0"/>
        <v>1</v>
      </c>
      <c r="C60" s="21">
        <v>0</v>
      </c>
      <c r="D60" s="35">
        <v>438.1362</v>
      </c>
      <c r="E60" s="23">
        <v>330.5238</v>
      </c>
    </row>
    <row r="61" spans="1:5">
      <c r="A61" s="15">
        <f ca="1" t="shared" si="1"/>
        <v>45619</v>
      </c>
      <c r="B61" s="21">
        <f ca="1" t="shared" si="0"/>
        <v>1</v>
      </c>
      <c r="C61" s="21">
        <v>0</v>
      </c>
      <c r="D61" s="35">
        <v>442.4739</v>
      </c>
      <c r="E61" s="23">
        <v>333.7961</v>
      </c>
    </row>
    <row r="62" spans="1:5">
      <c r="A62" s="15">
        <f ca="1" t="shared" si="1"/>
        <v>45620</v>
      </c>
      <c r="B62" s="21">
        <f ca="1" t="shared" si="0"/>
        <v>1</v>
      </c>
      <c r="C62" s="21">
        <v>0</v>
      </c>
      <c r="D62" s="35">
        <v>430.9599</v>
      </c>
      <c r="E62" s="23">
        <v>325.1101</v>
      </c>
    </row>
    <row r="63" spans="1:5">
      <c r="A63" s="15">
        <f ca="1" t="shared" si="1"/>
        <v>45621</v>
      </c>
      <c r="B63" s="21">
        <f ca="1" t="shared" si="0"/>
        <v>1</v>
      </c>
      <c r="C63" s="21">
        <v>0</v>
      </c>
      <c r="D63" s="35">
        <v>447.3417</v>
      </c>
      <c r="E63" s="23">
        <v>337.4683</v>
      </c>
    </row>
    <row r="64" spans="1:5">
      <c r="A64" s="15">
        <f ca="1" t="shared" si="1"/>
        <v>45622</v>
      </c>
      <c r="B64" s="21">
        <f ca="1" t="shared" si="0"/>
        <v>1</v>
      </c>
      <c r="C64" s="21">
        <v>0</v>
      </c>
      <c r="D64" s="35">
        <v>439.584</v>
      </c>
      <c r="E64" s="23">
        <v>331.616</v>
      </c>
    </row>
    <row r="65" spans="1:5">
      <c r="A65" s="15">
        <f ca="1" t="shared" si="1"/>
        <v>45623</v>
      </c>
      <c r="B65" s="21">
        <f ca="1" t="shared" si="0"/>
        <v>1</v>
      </c>
      <c r="C65" s="21">
        <v>0</v>
      </c>
      <c r="D65" s="35">
        <v>427.6938</v>
      </c>
      <c r="E65" s="23">
        <v>322.6462</v>
      </c>
    </row>
    <row r="66" spans="1:5">
      <c r="A66" s="15">
        <f ca="1" t="shared" si="1"/>
        <v>45624</v>
      </c>
      <c r="B66" s="21">
        <f ca="1" t="shared" si="0"/>
        <v>1</v>
      </c>
      <c r="C66" s="21">
        <v>0</v>
      </c>
      <c r="D66" s="35">
        <v>487.5438</v>
      </c>
      <c r="E66" s="23">
        <v>367.7962</v>
      </c>
    </row>
    <row r="67" spans="1:5">
      <c r="A67" s="15">
        <f ca="1" t="shared" si="1"/>
        <v>45625</v>
      </c>
      <c r="B67" s="21">
        <f ca="1" t="shared" si="0"/>
        <v>1</v>
      </c>
      <c r="C67" s="21">
        <v>0</v>
      </c>
      <c r="D67" s="35">
        <v>546.858</v>
      </c>
      <c r="E67" s="23">
        <v>412.542</v>
      </c>
    </row>
    <row r="68" spans="1:5">
      <c r="A68" s="30">
        <f ca="1" t="shared" si="1"/>
        <v>45626</v>
      </c>
      <c r="B68" s="31">
        <f ca="1" t="shared" si="0"/>
        <v>1</v>
      </c>
      <c r="C68" s="31">
        <v>0</v>
      </c>
      <c r="D68" s="35">
        <v>551.7885</v>
      </c>
      <c r="E68" s="23">
        <v>416.2615</v>
      </c>
    </row>
    <row r="69" spans="1:5">
      <c r="A69" s="15">
        <f ca="1" t="shared" si="1"/>
        <v>45627</v>
      </c>
      <c r="B69" s="21">
        <f ca="1" t="shared" si="0"/>
        <v>1</v>
      </c>
      <c r="C69" s="21">
        <v>0</v>
      </c>
      <c r="D69" s="35">
        <v>540.0978</v>
      </c>
      <c r="E69" s="23">
        <v>407.4422</v>
      </c>
    </row>
    <row r="70" spans="1:5">
      <c r="A70" s="15">
        <f ca="1" t="shared" si="1"/>
        <v>45628</v>
      </c>
      <c r="B70" s="21">
        <f ca="1" t="shared" si="0"/>
        <v>1</v>
      </c>
      <c r="C70" s="21">
        <v>0</v>
      </c>
      <c r="D70" s="35">
        <v>477.9507</v>
      </c>
      <c r="E70" s="23">
        <v>360.5593</v>
      </c>
    </row>
    <row r="71" spans="1:5">
      <c r="A71" s="15">
        <f ca="1" t="shared" si="1"/>
        <v>45629</v>
      </c>
      <c r="B71" s="21">
        <f ca="1" t="shared" si="0"/>
        <v>1</v>
      </c>
      <c r="C71" s="21">
        <v>0</v>
      </c>
      <c r="D71" s="35">
        <v>464.4417</v>
      </c>
      <c r="E71" s="23">
        <v>350.3683</v>
      </c>
    </row>
    <row r="72" spans="1:5">
      <c r="A72" s="15">
        <f ca="1" t="shared" si="1"/>
        <v>45630</v>
      </c>
      <c r="B72" s="21">
        <f ca="1" t="shared" ref="B72:B99" si="2">IF(C72="",NA(),1-C72)</f>
        <v>1</v>
      </c>
      <c r="C72" s="21">
        <v>0</v>
      </c>
      <c r="D72" s="35">
        <v>469.6572</v>
      </c>
      <c r="E72" s="23">
        <v>354.3028</v>
      </c>
    </row>
    <row r="73" spans="1:5">
      <c r="A73" s="15">
        <f ca="1" t="shared" ref="A73:A99" si="3">A72+1</f>
        <v>45631</v>
      </c>
      <c r="B73" s="21">
        <f ca="1" t="shared" si="2"/>
        <v>1</v>
      </c>
      <c r="C73" s="21">
        <v>0</v>
      </c>
      <c r="D73" s="35">
        <v>471.0993</v>
      </c>
      <c r="E73" s="23">
        <v>355.3907</v>
      </c>
    </row>
    <row r="74" spans="1:5">
      <c r="A74" s="15">
        <f ca="1" t="shared" si="3"/>
        <v>45632</v>
      </c>
      <c r="B74" s="21">
        <f ca="1" t="shared" si="2"/>
        <v>1</v>
      </c>
      <c r="C74" s="21">
        <v>0</v>
      </c>
      <c r="D74" s="35">
        <v>435.8733</v>
      </c>
      <c r="E74" s="23">
        <v>328.8167</v>
      </c>
    </row>
    <row r="75" spans="1:5">
      <c r="A75" s="15">
        <f ca="1" t="shared" si="3"/>
        <v>45633</v>
      </c>
      <c r="B75" s="21">
        <f ca="1" t="shared" si="2"/>
        <v>1</v>
      </c>
      <c r="C75" s="21">
        <v>0</v>
      </c>
      <c r="D75" s="35">
        <v>408.6843</v>
      </c>
      <c r="E75" s="23">
        <v>308.3057</v>
      </c>
    </row>
    <row r="76" spans="1:5">
      <c r="A76" s="15">
        <f ca="1" t="shared" si="3"/>
        <v>45634</v>
      </c>
      <c r="B76" s="21">
        <f ca="1" t="shared" si="2"/>
        <v>1</v>
      </c>
      <c r="C76" s="21">
        <v>0</v>
      </c>
      <c r="D76" s="35">
        <v>394.5654</v>
      </c>
      <c r="E76" s="23">
        <v>297.6546</v>
      </c>
    </row>
    <row r="77" spans="1:5">
      <c r="A77" s="15">
        <f ca="1" t="shared" si="3"/>
        <v>45635</v>
      </c>
      <c r="B77" s="21">
        <f ca="1" t="shared" si="2"/>
        <v>1</v>
      </c>
      <c r="C77" s="21">
        <v>0</v>
      </c>
      <c r="D77" s="35">
        <v>404.1756</v>
      </c>
      <c r="E77" s="23">
        <v>304.9044</v>
      </c>
    </row>
    <row r="78" spans="1:5">
      <c r="A78" s="15">
        <f ca="1" t="shared" si="3"/>
        <v>45636</v>
      </c>
      <c r="B78" s="21">
        <f ca="1" t="shared" si="2"/>
        <v>1</v>
      </c>
      <c r="C78" s="21">
        <v>0</v>
      </c>
      <c r="D78" s="35">
        <v>428.9934</v>
      </c>
      <c r="E78" s="23">
        <v>323.6266</v>
      </c>
    </row>
    <row r="79" spans="1:5">
      <c r="A79" s="15">
        <f ca="1" t="shared" si="3"/>
        <v>45637</v>
      </c>
      <c r="B79" s="21">
        <f ca="1" t="shared" si="2"/>
        <v>1</v>
      </c>
      <c r="C79" s="21">
        <v>0</v>
      </c>
      <c r="D79" s="35">
        <v>438.0621</v>
      </c>
      <c r="E79" s="23">
        <v>330.4679</v>
      </c>
    </row>
    <row r="80" spans="1:5">
      <c r="A80" s="15">
        <f ca="1" t="shared" si="3"/>
        <v>45638</v>
      </c>
      <c r="B80" s="21">
        <f ca="1" t="shared" si="2"/>
        <v>1</v>
      </c>
      <c r="C80" s="21">
        <v>0</v>
      </c>
      <c r="D80" s="35">
        <v>439.4643</v>
      </c>
      <c r="E80" s="23">
        <v>331.5257</v>
      </c>
    </row>
    <row r="81" spans="1:5">
      <c r="A81" s="15">
        <f ca="1" t="shared" si="3"/>
        <v>45639</v>
      </c>
      <c r="B81" s="21">
        <f ca="1" t="shared" si="2"/>
        <v>1</v>
      </c>
      <c r="C81" s="21">
        <v>0</v>
      </c>
      <c r="D81" s="35">
        <v>451.8732</v>
      </c>
      <c r="E81" s="23">
        <v>340.8868</v>
      </c>
    </row>
    <row r="82" spans="1:5">
      <c r="A82" s="15">
        <f ca="1" t="shared" si="3"/>
        <v>45640</v>
      </c>
      <c r="B82" s="21">
        <f ca="1" t="shared" si="2"/>
        <v>1</v>
      </c>
      <c r="C82" s="21">
        <v>0</v>
      </c>
      <c r="D82" s="35">
        <v>435.8961</v>
      </c>
      <c r="E82" s="23">
        <v>328.8339</v>
      </c>
    </row>
    <row r="83" spans="1:5">
      <c r="A83" s="15">
        <f ca="1" t="shared" si="3"/>
        <v>45641</v>
      </c>
      <c r="B83" s="21">
        <f ca="1" t="shared" si="2"/>
        <v>1</v>
      </c>
      <c r="C83" s="21">
        <v>0</v>
      </c>
      <c r="D83" s="35">
        <v>453.0987</v>
      </c>
      <c r="E83" s="23">
        <v>341.8113</v>
      </c>
    </row>
    <row r="84" spans="1:5">
      <c r="A84" s="15">
        <f ca="1" t="shared" si="3"/>
        <v>45642</v>
      </c>
      <c r="B84" s="21">
        <f ca="1" t="shared" si="2"/>
        <v>1</v>
      </c>
      <c r="C84" s="21">
        <v>0</v>
      </c>
      <c r="D84" s="35">
        <v>546.6414</v>
      </c>
      <c r="E84" s="23">
        <v>412.3786</v>
      </c>
    </row>
    <row r="85" spans="1:5">
      <c r="A85" s="15">
        <f ca="1" t="shared" si="3"/>
        <v>45643</v>
      </c>
      <c r="B85" s="21">
        <f ca="1" t="shared" si="2"/>
        <v>1</v>
      </c>
      <c r="C85" s="21">
        <v>0</v>
      </c>
      <c r="D85" s="35">
        <v>485.127</v>
      </c>
      <c r="E85" s="23">
        <v>365.973</v>
      </c>
    </row>
    <row r="86" spans="1:5">
      <c r="A86" s="15">
        <f ca="1" t="shared" si="3"/>
        <v>45644</v>
      </c>
      <c r="B86" s="21">
        <f ca="1" t="shared" si="2"/>
        <v>1</v>
      </c>
      <c r="C86" s="21">
        <v>0</v>
      </c>
      <c r="D86" s="35">
        <v>482.3796</v>
      </c>
      <c r="E86" s="23">
        <v>363.9004</v>
      </c>
    </row>
    <row r="87" spans="1:5">
      <c r="A87" s="15">
        <f ca="1" t="shared" si="3"/>
        <v>45645</v>
      </c>
      <c r="B87" s="21">
        <f ca="1" t="shared" si="2"/>
        <v>1</v>
      </c>
      <c r="C87" s="21">
        <v>0</v>
      </c>
      <c r="D87" s="35">
        <v>468.3975</v>
      </c>
      <c r="E87" s="23">
        <v>353.3525</v>
      </c>
    </row>
    <row r="88" spans="1:5">
      <c r="A88" s="15">
        <f ca="1" t="shared" si="3"/>
        <v>45646</v>
      </c>
      <c r="B88" s="21">
        <f ca="1" t="shared" si="2"/>
        <v>1</v>
      </c>
      <c r="C88" s="21">
        <v>0</v>
      </c>
      <c r="D88" s="35">
        <v>453.6117</v>
      </c>
      <c r="E88" s="23">
        <v>342.1983</v>
      </c>
    </row>
    <row r="89" spans="1:5">
      <c r="A89" s="15">
        <f ca="1" t="shared" si="3"/>
        <v>45647</v>
      </c>
      <c r="B89" s="21">
        <f ca="1" t="shared" si="2"/>
        <v>1</v>
      </c>
      <c r="C89" s="21">
        <v>0</v>
      </c>
      <c r="D89" s="35">
        <v>471.0423</v>
      </c>
      <c r="E89" s="23">
        <v>355.3477</v>
      </c>
    </row>
    <row r="90" spans="1:5">
      <c r="A90" s="15">
        <f ca="1" t="shared" si="3"/>
        <v>45648</v>
      </c>
      <c r="B90" s="21">
        <f ca="1" t="shared" si="2"/>
        <v>1</v>
      </c>
      <c r="C90" s="21">
        <v>0</v>
      </c>
      <c r="D90" s="35">
        <v>455.2932</v>
      </c>
      <c r="E90" s="23">
        <v>343.4668</v>
      </c>
    </row>
    <row r="91" spans="1:5">
      <c r="A91" s="15">
        <f ca="1" t="shared" si="3"/>
        <v>45649</v>
      </c>
      <c r="B91" s="21">
        <f ca="1" t="shared" si="2"/>
        <v>1</v>
      </c>
      <c r="C91" s="21">
        <v>0</v>
      </c>
      <c r="D91" s="35">
        <v>415.6554</v>
      </c>
      <c r="E91" s="23">
        <v>313.5646</v>
      </c>
    </row>
    <row r="92" spans="1:5">
      <c r="A92" s="15">
        <f ca="1" t="shared" si="3"/>
        <v>45650</v>
      </c>
      <c r="B92" s="21">
        <f ca="1" t="shared" si="2"/>
        <v>1</v>
      </c>
      <c r="C92" s="21">
        <v>0</v>
      </c>
      <c r="D92" s="35">
        <v>408.8952</v>
      </c>
      <c r="E92" s="23">
        <v>308.4648</v>
      </c>
    </row>
    <row r="93" spans="1:5">
      <c r="A93" s="15">
        <f ca="1" t="shared" si="3"/>
        <v>45651</v>
      </c>
      <c r="B93" s="21">
        <f ca="1" t="shared" si="2"/>
        <v>1</v>
      </c>
      <c r="C93" s="21">
        <v>0</v>
      </c>
      <c r="D93" s="35">
        <v>479.1477</v>
      </c>
      <c r="E93" s="23">
        <v>361.4623</v>
      </c>
    </row>
    <row r="94" spans="1:5">
      <c r="A94" s="15">
        <f ca="1" t="shared" si="3"/>
        <v>45652</v>
      </c>
      <c r="B94" s="21">
        <f ca="1" t="shared" si="2"/>
        <v>1</v>
      </c>
      <c r="C94" s="21">
        <v>0</v>
      </c>
      <c r="D94" s="35">
        <v>465.6558</v>
      </c>
      <c r="E94" s="23">
        <v>351.2842</v>
      </c>
    </row>
    <row r="95" spans="1:5">
      <c r="A95" s="15">
        <f ca="1" t="shared" si="3"/>
        <v>45653</v>
      </c>
      <c r="B95" s="21">
        <f ca="1" t="shared" si="2"/>
        <v>1</v>
      </c>
      <c r="C95" s="21">
        <v>0</v>
      </c>
      <c r="D95" s="35">
        <v>474.0291</v>
      </c>
      <c r="E95" s="23">
        <v>357.6009</v>
      </c>
    </row>
    <row r="96" spans="1:5">
      <c r="A96" s="15">
        <f ca="1" t="shared" si="3"/>
        <v>45654</v>
      </c>
      <c r="B96" s="21">
        <f ca="1" t="shared" si="2"/>
        <v>1</v>
      </c>
      <c r="C96" s="21">
        <v>0</v>
      </c>
      <c r="D96" s="35">
        <v>497.3592</v>
      </c>
      <c r="E96" s="23">
        <v>375.2008</v>
      </c>
    </row>
    <row r="97" spans="1:5">
      <c r="A97" s="15">
        <f ca="1" t="shared" si="3"/>
        <v>45655</v>
      </c>
      <c r="B97" s="21">
        <f ca="1" t="shared" si="2"/>
        <v>1</v>
      </c>
      <c r="C97" s="21">
        <v>0</v>
      </c>
      <c r="D97" s="35">
        <v>467.8104</v>
      </c>
      <c r="E97" s="23">
        <v>352.9096</v>
      </c>
    </row>
    <row r="98" spans="1:5">
      <c r="A98" s="15">
        <f ca="1" t="shared" si="3"/>
        <v>45656</v>
      </c>
      <c r="B98" s="21">
        <f ca="1" t="shared" si="2"/>
        <v>1</v>
      </c>
      <c r="C98" s="21">
        <v>0</v>
      </c>
      <c r="D98" s="35">
        <v>507.6819</v>
      </c>
      <c r="E98" s="23">
        <v>382.9881</v>
      </c>
    </row>
    <row r="99" spans="1:5">
      <c r="A99" s="15">
        <f ca="1" t="shared" si="3"/>
        <v>45657</v>
      </c>
      <c r="B99" s="21">
        <f ca="1" t="shared" si="2"/>
        <v>1</v>
      </c>
      <c r="C99" s="21">
        <v>0</v>
      </c>
      <c r="D99" s="35">
        <v>556.3257</v>
      </c>
      <c r="E99" s="35">
        <v>419.6843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tabSelected="1" topLeftCell="A61" workbookViewId="0">
      <selection activeCell="M85" sqref="M85"/>
    </sheetView>
  </sheetViews>
  <sheetFormatPr defaultColWidth="9.13636363636364" defaultRowHeight="14.5"/>
  <cols>
    <col min="1" max="1" width="16.8545454545455" style="5" customWidth="1"/>
    <col min="2" max="3" width="16.8545454545455" style="6" customWidth="1"/>
    <col min="4" max="5" width="16.8545454545455" style="7" customWidth="1"/>
    <col min="6" max="6" width="10.8545454545455" style="8"/>
    <col min="7" max="7" width="10.8545454545455" style="8" hidden="1" customWidth="1"/>
    <col min="8" max="16384" width="9.13636363636364" style="8"/>
  </cols>
  <sheetData>
    <row r="1" s="1" customFormat="1" ht="23.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 ca="1">Data!B3</f>
        <v>ICBC</v>
      </c>
      <c r="C3" s="13"/>
      <c r="D3" s="13"/>
      <c r="E3" s="13"/>
    </row>
    <row r="4" spans="1:5">
      <c r="A4" s="12" t="s">
        <v>52</v>
      </c>
      <c r="B4" s="14" t="s">
        <v>106</v>
      </c>
      <c r="C4" s="13"/>
      <c r="D4" s="13"/>
      <c r="E4" s="13"/>
    </row>
    <row r="5" s="2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7"/>
    </row>
    <row r="7" s="3" customFormat="1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3" t="s">
        <v>73</v>
      </c>
    </row>
    <row r="8" spans="1:7">
      <c r="A8" s="15">
        <f>B5</f>
        <v>45566</v>
      </c>
      <c r="B8" s="21">
        <f ca="1" t="shared" ref="B8:B71" si="0">IF(C8="",NA(),1-C8)</f>
        <v>1</v>
      </c>
      <c r="C8" s="22">
        <v>0</v>
      </c>
      <c r="D8" s="23">
        <v>580.8414</v>
      </c>
      <c r="E8" s="24">
        <v>438.1786</v>
      </c>
      <c r="G8" s="8">
        <f ca="1">MONTH(A8)</f>
        <v>10</v>
      </c>
    </row>
    <row r="9" spans="1:7">
      <c r="A9" s="15">
        <f t="shared" ref="A9:A72" si="1">A8+1</f>
        <v>45567</v>
      </c>
      <c r="B9" s="21">
        <f ca="1" t="shared" si="0"/>
        <v>1</v>
      </c>
      <c r="C9" s="22">
        <v>0</v>
      </c>
      <c r="D9" s="23">
        <v>938.4879</v>
      </c>
      <c r="E9" s="24">
        <v>707.9821</v>
      </c>
      <c r="G9" s="8">
        <f ca="1">MONTH(A9)</f>
        <v>10</v>
      </c>
    </row>
    <row r="10" spans="1:5">
      <c r="A10" s="15">
        <f t="shared" si="1"/>
        <v>45568</v>
      </c>
      <c r="B10" s="21">
        <f ca="1" t="shared" si="0"/>
        <v>1</v>
      </c>
      <c r="C10" s="22">
        <v>0</v>
      </c>
      <c r="D10" s="23">
        <v>791.5191</v>
      </c>
      <c r="E10" s="24">
        <v>597.1109</v>
      </c>
    </row>
    <row r="11" spans="1:5">
      <c r="A11" s="15">
        <f t="shared" si="1"/>
        <v>45569</v>
      </c>
      <c r="B11" s="21">
        <f ca="1" t="shared" si="0"/>
        <v>1</v>
      </c>
      <c r="C11" s="22">
        <v>0</v>
      </c>
      <c r="D11" s="23">
        <v>821.655</v>
      </c>
      <c r="E11" s="24">
        <v>619.845</v>
      </c>
    </row>
    <row r="12" spans="1:5">
      <c r="A12" s="15">
        <f t="shared" si="1"/>
        <v>45570</v>
      </c>
      <c r="B12" s="21">
        <f ca="1" t="shared" si="0"/>
        <v>1</v>
      </c>
      <c r="C12" s="22">
        <v>0</v>
      </c>
      <c r="D12" s="23">
        <v>724.3275</v>
      </c>
      <c r="E12" s="24">
        <v>546.4225</v>
      </c>
    </row>
    <row r="13" spans="1:5">
      <c r="A13" s="15">
        <f t="shared" si="1"/>
        <v>45571</v>
      </c>
      <c r="B13" s="21">
        <f ca="1" t="shared" si="0"/>
        <v>1</v>
      </c>
      <c r="C13" s="22">
        <v>0</v>
      </c>
      <c r="D13" s="23">
        <v>657.7857</v>
      </c>
      <c r="E13" s="24">
        <v>496.2243</v>
      </c>
    </row>
    <row r="14" spans="1:5">
      <c r="A14" s="15">
        <f t="shared" si="1"/>
        <v>45572</v>
      </c>
      <c r="B14" s="21">
        <f ca="1" t="shared" si="0"/>
        <v>1</v>
      </c>
      <c r="C14" s="22">
        <v>0</v>
      </c>
      <c r="D14" s="23">
        <v>834.6852</v>
      </c>
      <c r="E14" s="24">
        <v>629.6748</v>
      </c>
    </row>
    <row r="15" spans="1:5">
      <c r="A15" s="15">
        <f t="shared" si="1"/>
        <v>45573</v>
      </c>
      <c r="B15" s="21">
        <f ca="1" t="shared" si="0"/>
        <v>1</v>
      </c>
      <c r="C15" s="22">
        <v>0</v>
      </c>
      <c r="D15" s="23">
        <v>822.5784</v>
      </c>
      <c r="E15" s="24">
        <v>620.5416</v>
      </c>
    </row>
    <row r="16" spans="1:5">
      <c r="A16" s="15">
        <f t="shared" si="1"/>
        <v>45574</v>
      </c>
      <c r="B16" s="21">
        <f ca="1" t="shared" si="0"/>
        <v>1</v>
      </c>
      <c r="C16" s="22">
        <v>0</v>
      </c>
      <c r="D16" s="23">
        <v>755.9796</v>
      </c>
      <c r="E16" s="24">
        <v>570.3004</v>
      </c>
    </row>
    <row r="17" spans="1:5">
      <c r="A17" s="15">
        <f t="shared" si="1"/>
        <v>45575</v>
      </c>
      <c r="B17" s="21">
        <f ca="1" t="shared" si="0"/>
        <v>1</v>
      </c>
      <c r="C17" s="22">
        <v>0</v>
      </c>
      <c r="D17" s="23">
        <v>745.0983</v>
      </c>
      <c r="E17" s="24">
        <v>562.0917</v>
      </c>
    </row>
    <row r="18" spans="1:5">
      <c r="A18" s="15">
        <f t="shared" si="1"/>
        <v>45576</v>
      </c>
      <c r="B18" s="21">
        <f ca="1" t="shared" si="0"/>
        <v>1</v>
      </c>
      <c r="C18" s="22">
        <v>0</v>
      </c>
      <c r="D18" s="23">
        <v>588.1089</v>
      </c>
      <c r="E18" s="24">
        <v>443.6611</v>
      </c>
    </row>
    <row r="19" spans="1:5">
      <c r="A19" s="15">
        <f t="shared" si="1"/>
        <v>45577</v>
      </c>
      <c r="B19" s="21">
        <f ca="1" t="shared" si="0"/>
        <v>1</v>
      </c>
      <c r="C19" s="22">
        <v>0</v>
      </c>
      <c r="D19" s="23">
        <v>576.9027</v>
      </c>
      <c r="E19" s="24">
        <v>435.2073</v>
      </c>
    </row>
    <row r="20" spans="1:5">
      <c r="A20" s="15">
        <f t="shared" si="1"/>
        <v>45578</v>
      </c>
      <c r="B20" s="21">
        <f ca="1" t="shared" si="0"/>
        <v>1</v>
      </c>
      <c r="C20" s="22">
        <v>0</v>
      </c>
      <c r="D20" s="23">
        <v>575.0559</v>
      </c>
      <c r="E20" s="24">
        <v>433.8141</v>
      </c>
    </row>
    <row r="21" spans="1:5">
      <c r="A21" s="15">
        <f t="shared" si="1"/>
        <v>45579</v>
      </c>
      <c r="B21" s="21">
        <v>1</v>
      </c>
      <c r="C21" s="22">
        <v>0</v>
      </c>
      <c r="D21" s="23">
        <v>776.9385</v>
      </c>
      <c r="E21" s="24">
        <v>586.1115</v>
      </c>
    </row>
    <row r="22" spans="1:5">
      <c r="A22" s="15">
        <f t="shared" si="1"/>
        <v>45580</v>
      </c>
      <c r="B22" s="21">
        <f ca="1" t="shared" si="0"/>
        <v>1</v>
      </c>
      <c r="C22" s="22">
        <v>0</v>
      </c>
      <c r="D22" s="23">
        <v>777.4629</v>
      </c>
      <c r="E22" s="24">
        <v>586.5071</v>
      </c>
    </row>
    <row r="23" spans="1:5">
      <c r="A23" s="15">
        <f t="shared" si="1"/>
        <v>45581</v>
      </c>
      <c r="B23" s="21">
        <f ca="1" t="shared" si="0"/>
        <v>1</v>
      </c>
      <c r="C23" s="22">
        <v>0</v>
      </c>
      <c r="D23" s="23">
        <v>776.7048</v>
      </c>
      <c r="E23" s="24">
        <v>585.9352</v>
      </c>
    </row>
    <row r="24" spans="1:5">
      <c r="A24" s="15">
        <f t="shared" si="1"/>
        <v>45582</v>
      </c>
      <c r="B24" s="21">
        <f ca="1" t="shared" si="0"/>
        <v>1</v>
      </c>
      <c r="C24" s="22">
        <v>0</v>
      </c>
      <c r="D24" s="23">
        <v>732.5298</v>
      </c>
      <c r="E24" s="24">
        <v>552.6102</v>
      </c>
    </row>
    <row r="25" spans="1:5">
      <c r="A25" s="15">
        <f t="shared" si="1"/>
        <v>45583</v>
      </c>
      <c r="B25" s="21">
        <f ca="1" t="shared" si="0"/>
        <v>1</v>
      </c>
      <c r="C25" s="22">
        <v>0</v>
      </c>
      <c r="D25" s="23">
        <v>790.704</v>
      </c>
      <c r="E25" s="24">
        <v>596.496</v>
      </c>
    </row>
    <row r="26" spans="1:5">
      <c r="A26" s="15">
        <f t="shared" si="1"/>
        <v>45584</v>
      </c>
      <c r="B26" s="21">
        <f ca="1" t="shared" si="0"/>
        <v>1</v>
      </c>
      <c r="C26" s="22">
        <v>0</v>
      </c>
      <c r="D26" s="23">
        <v>757.3989</v>
      </c>
      <c r="E26" s="24">
        <v>571.3711</v>
      </c>
    </row>
    <row r="27" spans="1:5">
      <c r="A27" s="15">
        <f t="shared" si="1"/>
        <v>45585</v>
      </c>
      <c r="B27" s="21">
        <f ca="1" t="shared" si="0"/>
        <v>0.9994</v>
      </c>
      <c r="C27" s="22">
        <v>0.0006</v>
      </c>
      <c r="D27" s="23">
        <v>617.5095</v>
      </c>
      <c r="E27" s="24">
        <v>465.8405</v>
      </c>
    </row>
    <row r="28" s="4" customFormat="1" spans="1:5">
      <c r="A28" s="25">
        <f t="shared" si="1"/>
        <v>45586</v>
      </c>
      <c r="B28" s="26">
        <f ca="1" t="shared" si="0"/>
        <v>1</v>
      </c>
      <c r="C28" s="27">
        <v>0</v>
      </c>
      <c r="D28" s="28">
        <v>694.9326</v>
      </c>
      <c r="E28" s="29">
        <v>524.2474</v>
      </c>
    </row>
    <row r="29" spans="1:5">
      <c r="A29" s="15">
        <f t="shared" si="1"/>
        <v>45587</v>
      </c>
      <c r="B29" s="21">
        <f ca="1" t="shared" si="0"/>
        <v>1</v>
      </c>
      <c r="C29" s="22">
        <v>0</v>
      </c>
      <c r="D29" s="23">
        <v>701.955</v>
      </c>
      <c r="E29" s="24">
        <v>529.545</v>
      </c>
    </row>
    <row r="30" spans="1:5">
      <c r="A30" s="15">
        <f t="shared" si="1"/>
        <v>45588</v>
      </c>
      <c r="B30" s="21">
        <f ca="1" t="shared" si="0"/>
        <v>1</v>
      </c>
      <c r="C30" s="22">
        <v>0</v>
      </c>
      <c r="D30" s="23">
        <v>727.2516</v>
      </c>
      <c r="E30" s="24">
        <v>548.6284</v>
      </c>
    </row>
    <row r="31" spans="1:5">
      <c r="A31" s="15">
        <f t="shared" si="1"/>
        <v>45589</v>
      </c>
      <c r="B31" s="21">
        <f ca="1" t="shared" si="0"/>
        <v>1</v>
      </c>
      <c r="C31" s="22">
        <v>0</v>
      </c>
      <c r="D31" s="23">
        <v>634.0395</v>
      </c>
      <c r="E31" s="24">
        <v>478.3105</v>
      </c>
    </row>
    <row r="32" spans="1:5">
      <c r="A32" s="15">
        <f t="shared" si="1"/>
        <v>45590</v>
      </c>
      <c r="B32" s="21">
        <f ca="1" t="shared" si="0"/>
        <v>1</v>
      </c>
      <c r="C32" s="22">
        <v>0</v>
      </c>
      <c r="D32" s="23">
        <v>610.1508</v>
      </c>
      <c r="E32" s="24">
        <v>460.2892</v>
      </c>
    </row>
    <row r="33" spans="1:5">
      <c r="A33" s="15">
        <f t="shared" si="1"/>
        <v>45591</v>
      </c>
      <c r="B33" s="21">
        <f ca="1" t="shared" si="0"/>
        <v>1</v>
      </c>
      <c r="C33" s="22">
        <v>0</v>
      </c>
      <c r="D33" s="23">
        <v>562.4076</v>
      </c>
      <c r="E33" s="24">
        <v>424.2724</v>
      </c>
    </row>
    <row r="34" spans="1:5">
      <c r="A34" s="15">
        <f t="shared" si="1"/>
        <v>45592</v>
      </c>
      <c r="B34" s="21">
        <f ca="1" t="shared" si="0"/>
        <v>1</v>
      </c>
      <c r="C34" s="22">
        <v>0</v>
      </c>
      <c r="D34" s="23">
        <v>597.5253</v>
      </c>
      <c r="E34" s="24">
        <v>450.7647</v>
      </c>
    </row>
    <row r="35" spans="1:5">
      <c r="A35" s="15">
        <f t="shared" si="1"/>
        <v>45593</v>
      </c>
      <c r="B35" s="21">
        <f ca="1" t="shared" si="0"/>
        <v>1</v>
      </c>
      <c r="C35" s="22">
        <v>0</v>
      </c>
      <c r="D35" s="23">
        <v>669.5163</v>
      </c>
      <c r="E35" s="24">
        <v>505.0737</v>
      </c>
    </row>
    <row r="36" spans="1:5">
      <c r="A36" s="15">
        <f t="shared" si="1"/>
        <v>45594</v>
      </c>
      <c r="B36" s="21">
        <f ca="1" t="shared" si="0"/>
        <v>1</v>
      </c>
      <c r="C36" s="22">
        <v>0</v>
      </c>
      <c r="D36" s="23">
        <v>667.584</v>
      </c>
      <c r="E36" s="24">
        <v>503.616</v>
      </c>
    </row>
    <row r="37" spans="1:5">
      <c r="A37" s="30">
        <f t="shared" si="1"/>
        <v>45595</v>
      </c>
      <c r="B37" s="31">
        <f ca="1" t="shared" si="0"/>
        <v>1</v>
      </c>
      <c r="C37" s="32">
        <v>0</v>
      </c>
      <c r="D37" s="23">
        <v>590.6739</v>
      </c>
      <c r="E37" s="24">
        <v>445.5961</v>
      </c>
    </row>
    <row r="38" spans="1:5">
      <c r="A38" s="15">
        <f t="shared" si="1"/>
        <v>45596</v>
      </c>
      <c r="B38" s="21">
        <f ca="1" t="shared" si="0"/>
        <v>1</v>
      </c>
      <c r="C38" s="22">
        <v>0</v>
      </c>
      <c r="D38" s="23">
        <v>612.7614</v>
      </c>
      <c r="E38" s="24">
        <v>462.2586</v>
      </c>
    </row>
    <row r="39" spans="1:5">
      <c r="A39" s="15">
        <f t="shared" si="1"/>
        <v>45597</v>
      </c>
      <c r="B39" s="21">
        <f ca="1" t="shared" si="0"/>
        <v>1</v>
      </c>
      <c r="C39" s="22">
        <v>0</v>
      </c>
      <c r="D39" s="23">
        <v>605.7447</v>
      </c>
      <c r="E39" s="24">
        <v>456.9653</v>
      </c>
    </row>
    <row r="40" spans="1:5">
      <c r="A40" s="15">
        <f t="shared" si="1"/>
        <v>45598</v>
      </c>
      <c r="B40" s="21">
        <f ca="1" t="shared" si="0"/>
        <v>1</v>
      </c>
      <c r="C40" s="22">
        <v>0</v>
      </c>
      <c r="D40" s="23">
        <v>517.0356</v>
      </c>
      <c r="E40" s="24">
        <v>390.0444</v>
      </c>
    </row>
    <row r="41" spans="1:5">
      <c r="A41" s="15">
        <f t="shared" si="1"/>
        <v>45599</v>
      </c>
      <c r="B41" s="21">
        <f ca="1" t="shared" si="0"/>
        <v>1</v>
      </c>
      <c r="C41" s="22">
        <v>0</v>
      </c>
      <c r="D41" s="23">
        <v>748.3587</v>
      </c>
      <c r="E41" s="24">
        <v>564.5513</v>
      </c>
    </row>
    <row r="42" spans="1:5">
      <c r="A42" s="15">
        <f t="shared" si="1"/>
        <v>45600</v>
      </c>
      <c r="B42" s="21">
        <f ca="1" t="shared" si="0"/>
        <v>1</v>
      </c>
      <c r="C42" s="22">
        <v>0</v>
      </c>
      <c r="D42" s="23">
        <v>629.0292</v>
      </c>
      <c r="E42" s="24">
        <v>474.5308</v>
      </c>
    </row>
    <row r="43" spans="1:5">
      <c r="A43" s="15">
        <f t="shared" si="1"/>
        <v>45601</v>
      </c>
      <c r="B43" s="21">
        <f ca="1" t="shared" si="0"/>
        <v>1</v>
      </c>
      <c r="C43" s="22">
        <v>0</v>
      </c>
      <c r="D43" s="23">
        <v>772.0992</v>
      </c>
      <c r="E43" s="24">
        <v>582.4608</v>
      </c>
    </row>
    <row r="44" spans="1:5">
      <c r="A44" s="15">
        <f t="shared" si="1"/>
        <v>45602</v>
      </c>
      <c r="B44" s="21">
        <f ca="1" t="shared" si="0"/>
        <v>1</v>
      </c>
      <c r="C44" s="22">
        <v>0</v>
      </c>
      <c r="D44" s="23">
        <v>666.8373</v>
      </c>
      <c r="E44" s="24">
        <v>503.0527</v>
      </c>
    </row>
    <row r="45" spans="1:5">
      <c r="A45" s="15">
        <f t="shared" si="1"/>
        <v>45603</v>
      </c>
      <c r="B45" s="21">
        <f ca="1" t="shared" si="0"/>
        <v>1</v>
      </c>
      <c r="C45" s="22">
        <v>0</v>
      </c>
      <c r="D45" s="23">
        <v>691.6323</v>
      </c>
      <c r="E45" s="24">
        <v>521.7577</v>
      </c>
    </row>
    <row r="46" spans="1:5">
      <c r="A46" s="15">
        <f t="shared" si="1"/>
        <v>45604</v>
      </c>
      <c r="B46" s="21">
        <f ca="1" t="shared" si="0"/>
        <v>1</v>
      </c>
      <c r="C46" s="22">
        <v>0</v>
      </c>
      <c r="D46" s="23">
        <v>631.9191</v>
      </c>
      <c r="E46" s="24">
        <v>476.7109</v>
      </c>
    </row>
    <row r="47" spans="1:5">
      <c r="A47" s="15">
        <f t="shared" si="1"/>
        <v>45605</v>
      </c>
      <c r="B47" s="21">
        <f ca="1" t="shared" si="0"/>
        <v>1</v>
      </c>
      <c r="C47" s="22">
        <v>0</v>
      </c>
      <c r="D47" s="23">
        <v>615.8223</v>
      </c>
      <c r="E47" s="24">
        <v>464.5677</v>
      </c>
    </row>
    <row r="48" spans="1:5">
      <c r="A48" s="15">
        <f t="shared" si="1"/>
        <v>45606</v>
      </c>
      <c r="B48" s="21">
        <f ca="1" t="shared" si="0"/>
        <v>1</v>
      </c>
      <c r="C48" s="22">
        <v>0</v>
      </c>
      <c r="D48" s="23">
        <v>510.1728</v>
      </c>
      <c r="E48" s="24">
        <v>384.8672</v>
      </c>
    </row>
    <row r="49" spans="1:5">
      <c r="A49" s="15">
        <f t="shared" si="1"/>
        <v>45607</v>
      </c>
      <c r="B49" s="21">
        <f ca="1" t="shared" si="0"/>
        <v>1</v>
      </c>
      <c r="C49" s="22">
        <v>0</v>
      </c>
      <c r="D49" s="23">
        <v>600.9966</v>
      </c>
      <c r="E49" s="24">
        <v>453.3834</v>
      </c>
    </row>
    <row r="50" spans="1:5">
      <c r="A50" s="15">
        <f t="shared" si="1"/>
        <v>45608</v>
      </c>
      <c r="B50" s="21">
        <f ca="1" t="shared" si="0"/>
        <v>1</v>
      </c>
      <c r="C50" s="22">
        <v>0</v>
      </c>
      <c r="D50" s="23">
        <v>620.2968</v>
      </c>
      <c r="E50" s="24">
        <v>467.9432</v>
      </c>
    </row>
    <row r="51" spans="1:5">
      <c r="A51" s="15">
        <f t="shared" si="1"/>
        <v>45609</v>
      </c>
      <c r="B51" s="21">
        <f ca="1" t="shared" si="0"/>
        <v>1</v>
      </c>
      <c r="C51" s="22">
        <v>0</v>
      </c>
      <c r="D51" s="23">
        <v>641.9739</v>
      </c>
      <c r="E51" s="24">
        <v>484.2961</v>
      </c>
    </row>
    <row r="52" spans="1:5">
      <c r="A52" s="15">
        <f t="shared" si="1"/>
        <v>45610</v>
      </c>
      <c r="B52" s="21">
        <f ca="1" t="shared" si="0"/>
        <v>1</v>
      </c>
      <c r="C52" s="22">
        <v>0</v>
      </c>
      <c r="D52" s="23">
        <v>749.7609</v>
      </c>
      <c r="E52" s="24">
        <v>565.6091</v>
      </c>
    </row>
    <row r="53" spans="1:5">
      <c r="A53" s="15">
        <f ca="1" t="shared" si="1"/>
        <v>45611</v>
      </c>
      <c r="B53" s="21">
        <f ca="1" t="shared" si="0"/>
        <v>1</v>
      </c>
      <c r="C53" s="22">
        <v>0</v>
      </c>
      <c r="D53" s="23">
        <v>567.3381</v>
      </c>
      <c r="E53" s="24">
        <v>427.9919</v>
      </c>
    </row>
    <row r="54" spans="1:5">
      <c r="A54" s="15">
        <f ca="1" t="shared" si="1"/>
        <v>45612</v>
      </c>
      <c r="B54" s="21">
        <f ca="1" t="shared" si="0"/>
        <v>1</v>
      </c>
      <c r="C54" s="22">
        <v>0</v>
      </c>
      <c r="D54" s="23">
        <v>537.2706</v>
      </c>
      <c r="E54" s="24">
        <v>405.3094</v>
      </c>
    </row>
    <row r="55" spans="1:5">
      <c r="A55" s="15">
        <f ca="1" t="shared" si="1"/>
        <v>45613</v>
      </c>
      <c r="B55" s="21">
        <f ca="1" t="shared" si="0"/>
        <v>1</v>
      </c>
      <c r="C55" s="22">
        <v>0</v>
      </c>
      <c r="D55" s="23">
        <v>740.2191</v>
      </c>
      <c r="E55" s="24">
        <v>558.4109</v>
      </c>
    </row>
    <row r="56" spans="1:5">
      <c r="A56" s="15">
        <f ca="1" t="shared" si="1"/>
        <v>45614</v>
      </c>
      <c r="B56" s="21">
        <f ca="1" t="shared" si="0"/>
        <v>1</v>
      </c>
      <c r="C56" s="22">
        <v>0</v>
      </c>
      <c r="D56" s="23">
        <v>628.3167</v>
      </c>
      <c r="E56" s="24">
        <v>473.9933</v>
      </c>
    </row>
    <row r="57" spans="1:5">
      <c r="A57" s="15">
        <f ca="1" t="shared" si="1"/>
        <v>45615</v>
      </c>
      <c r="B57" s="21">
        <f ca="1" t="shared" si="0"/>
        <v>1</v>
      </c>
      <c r="C57" s="22">
        <v>0</v>
      </c>
      <c r="D57" s="23">
        <v>726.408</v>
      </c>
      <c r="E57" s="24">
        <v>547.992</v>
      </c>
    </row>
    <row r="58" spans="1:5">
      <c r="A58" s="15">
        <f ca="1" t="shared" si="1"/>
        <v>45616</v>
      </c>
      <c r="B58" s="21">
        <f ca="1" t="shared" si="0"/>
        <v>1</v>
      </c>
      <c r="C58" s="22">
        <v>0</v>
      </c>
      <c r="D58" s="23">
        <v>702.7872</v>
      </c>
      <c r="E58" s="24">
        <v>530.1728</v>
      </c>
    </row>
    <row r="59" spans="1:5">
      <c r="A59" s="15">
        <f ca="1" t="shared" si="1"/>
        <v>45617</v>
      </c>
      <c r="B59" s="21">
        <f ca="1" t="shared" si="0"/>
        <v>1</v>
      </c>
      <c r="C59" s="22">
        <v>0</v>
      </c>
      <c r="D59" s="23">
        <v>602.2734</v>
      </c>
      <c r="E59" s="24">
        <v>454.3466</v>
      </c>
    </row>
    <row r="60" spans="1:5">
      <c r="A60" s="15">
        <f ca="1" t="shared" si="1"/>
        <v>45618</v>
      </c>
      <c r="B60" s="21">
        <f ca="1" t="shared" si="0"/>
        <v>1</v>
      </c>
      <c r="C60" s="22">
        <v>0</v>
      </c>
      <c r="D60" s="23">
        <v>645.9525</v>
      </c>
      <c r="E60" s="24">
        <v>487.2975</v>
      </c>
    </row>
    <row r="61" spans="1:5">
      <c r="A61" s="15">
        <f ca="1" t="shared" si="1"/>
        <v>45619</v>
      </c>
      <c r="B61" s="21">
        <f ca="1" t="shared" si="0"/>
        <v>1</v>
      </c>
      <c r="C61" s="22">
        <v>0</v>
      </c>
      <c r="D61" s="23">
        <v>748.2333</v>
      </c>
      <c r="E61" s="24">
        <v>564.4567</v>
      </c>
    </row>
    <row r="62" spans="1:5">
      <c r="A62" s="15">
        <f ca="1" t="shared" si="1"/>
        <v>45620</v>
      </c>
      <c r="B62" s="21">
        <f ca="1" t="shared" si="0"/>
        <v>1</v>
      </c>
      <c r="C62" s="22">
        <v>0</v>
      </c>
      <c r="D62" s="23">
        <v>522.5361</v>
      </c>
      <c r="E62" s="24">
        <v>394.1939</v>
      </c>
    </row>
    <row r="63" spans="1:5">
      <c r="A63" s="15">
        <f ca="1" t="shared" si="1"/>
        <v>45621</v>
      </c>
      <c r="B63" s="21">
        <f ca="1" t="shared" si="0"/>
        <v>1</v>
      </c>
      <c r="C63" s="22">
        <v>0</v>
      </c>
      <c r="D63" s="23">
        <v>645.9126</v>
      </c>
      <c r="E63" s="24">
        <v>487.2674</v>
      </c>
    </row>
    <row r="64" spans="1:5">
      <c r="A64" s="15">
        <f ca="1" t="shared" si="1"/>
        <v>45622</v>
      </c>
      <c r="B64" s="21">
        <f ca="1" t="shared" si="0"/>
        <v>1</v>
      </c>
      <c r="C64" s="22">
        <v>0</v>
      </c>
      <c r="D64" s="23">
        <v>611.0457</v>
      </c>
      <c r="E64" s="24">
        <v>460.9643</v>
      </c>
    </row>
    <row r="65" spans="1:5">
      <c r="A65" s="15">
        <f ca="1" t="shared" si="1"/>
        <v>45623</v>
      </c>
      <c r="B65" s="21">
        <f ca="1" t="shared" si="0"/>
        <v>1</v>
      </c>
      <c r="C65" s="22">
        <v>0</v>
      </c>
      <c r="D65" s="23">
        <v>626.7834</v>
      </c>
      <c r="E65" s="24">
        <v>472.8366</v>
      </c>
    </row>
    <row r="66" spans="1:5">
      <c r="A66" s="15">
        <f ca="1" t="shared" si="1"/>
        <v>45624</v>
      </c>
      <c r="B66" s="21">
        <f ca="1" t="shared" si="0"/>
        <v>1</v>
      </c>
      <c r="C66" s="22">
        <v>0</v>
      </c>
      <c r="D66" s="23">
        <v>606.7536</v>
      </c>
      <c r="E66" s="24">
        <v>457.7264</v>
      </c>
    </row>
    <row r="67" spans="1:5">
      <c r="A67" s="15">
        <f ca="1" t="shared" si="1"/>
        <v>45625</v>
      </c>
      <c r="B67" s="21">
        <f ca="1" t="shared" si="0"/>
        <v>1</v>
      </c>
      <c r="C67" s="22">
        <v>0</v>
      </c>
      <c r="D67" s="23">
        <v>614.916</v>
      </c>
      <c r="E67" s="24">
        <v>463.884</v>
      </c>
    </row>
    <row r="68" spans="1:5">
      <c r="A68" s="30">
        <f ca="1" t="shared" si="1"/>
        <v>45626</v>
      </c>
      <c r="B68" s="31">
        <f ca="1" t="shared" si="0"/>
        <v>1</v>
      </c>
      <c r="C68" s="32">
        <v>0</v>
      </c>
      <c r="D68" s="23">
        <v>718.9581</v>
      </c>
      <c r="E68" s="24">
        <v>542.3719</v>
      </c>
    </row>
    <row r="69" spans="1:5">
      <c r="A69" s="15">
        <f ca="1" t="shared" si="1"/>
        <v>45627</v>
      </c>
      <c r="B69" s="21">
        <f ca="1" t="shared" si="0"/>
        <v>1</v>
      </c>
      <c r="C69" s="22">
        <v>0</v>
      </c>
      <c r="D69" s="23">
        <v>542.241</v>
      </c>
      <c r="E69" s="24">
        <v>409.059</v>
      </c>
    </row>
    <row r="70" spans="1:5">
      <c r="A70" s="15">
        <f ca="1" t="shared" si="1"/>
        <v>45628</v>
      </c>
      <c r="B70" s="21">
        <f ca="1" t="shared" si="0"/>
        <v>1</v>
      </c>
      <c r="C70" s="22">
        <v>0</v>
      </c>
      <c r="D70" s="23">
        <v>596.0547</v>
      </c>
      <c r="E70" s="24">
        <v>449.6553</v>
      </c>
    </row>
    <row r="71" spans="1:5">
      <c r="A71" s="15">
        <f ca="1" t="shared" si="1"/>
        <v>45629</v>
      </c>
      <c r="B71" s="21">
        <f ca="1" t="shared" si="0"/>
        <v>1</v>
      </c>
      <c r="C71" s="22">
        <v>0</v>
      </c>
      <c r="D71" s="23">
        <v>608.703</v>
      </c>
      <c r="E71" s="24">
        <v>459.197</v>
      </c>
    </row>
    <row r="72" spans="1:5">
      <c r="A72" s="15">
        <f ca="1" t="shared" si="1"/>
        <v>45630</v>
      </c>
      <c r="B72" s="21">
        <f ca="1" t="shared" ref="B72:B99" si="2">IF(C72="",NA(),1-C72)</f>
        <v>1</v>
      </c>
      <c r="C72" s="22">
        <v>0</v>
      </c>
      <c r="D72" s="23">
        <v>657.5007</v>
      </c>
      <c r="E72" s="24">
        <v>496.0093</v>
      </c>
    </row>
    <row r="73" spans="1:5">
      <c r="A73" s="15">
        <f ca="1" t="shared" ref="A73:A99" si="3">A72+1</f>
        <v>45631</v>
      </c>
      <c r="B73" s="21">
        <f ca="1" t="shared" si="2"/>
        <v>1</v>
      </c>
      <c r="C73" s="22">
        <v>0</v>
      </c>
      <c r="D73" s="23">
        <v>612.5961</v>
      </c>
      <c r="E73" s="24">
        <v>462.1339</v>
      </c>
    </row>
    <row r="74" spans="1:5">
      <c r="A74" s="15">
        <f ca="1" t="shared" si="3"/>
        <v>45632</v>
      </c>
      <c r="B74" s="21">
        <f ca="1" t="shared" si="2"/>
        <v>1</v>
      </c>
      <c r="C74" s="22">
        <v>0</v>
      </c>
      <c r="D74" s="23">
        <v>716.9517</v>
      </c>
      <c r="E74" s="24">
        <v>540.8583</v>
      </c>
    </row>
    <row r="75" spans="1:5">
      <c r="A75" s="15">
        <f ca="1" t="shared" si="3"/>
        <v>45633</v>
      </c>
      <c r="B75" s="21">
        <f ca="1" t="shared" si="2"/>
        <v>1</v>
      </c>
      <c r="C75" s="22">
        <v>0</v>
      </c>
      <c r="D75" s="23">
        <v>608.7486</v>
      </c>
      <c r="E75" s="24">
        <v>459.2314</v>
      </c>
    </row>
    <row r="76" spans="1:5">
      <c r="A76" s="15">
        <f ca="1" t="shared" si="3"/>
        <v>45634</v>
      </c>
      <c r="B76" s="21">
        <f ca="1" t="shared" si="2"/>
        <v>1</v>
      </c>
      <c r="C76" s="22">
        <v>0</v>
      </c>
      <c r="D76" s="23">
        <v>630.4371</v>
      </c>
      <c r="E76" s="24">
        <v>475.5929</v>
      </c>
    </row>
    <row r="77" spans="1:5">
      <c r="A77" s="15">
        <f ca="1" t="shared" si="3"/>
        <v>45635</v>
      </c>
      <c r="B77" s="21">
        <f ca="1" t="shared" si="2"/>
        <v>1</v>
      </c>
      <c r="C77" s="22">
        <v>0</v>
      </c>
      <c r="D77" s="23">
        <v>639.8478</v>
      </c>
      <c r="E77" s="24">
        <v>482.6922</v>
      </c>
    </row>
    <row r="78" spans="1:5">
      <c r="A78" s="15">
        <f ca="1" t="shared" si="3"/>
        <v>45636</v>
      </c>
      <c r="B78" s="21">
        <f ca="1" t="shared" si="2"/>
        <v>1</v>
      </c>
      <c r="C78" s="22">
        <v>0</v>
      </c>
      <c r="D78" s="23">
        <v>692.0313</v>
      </c>
      <c r="E78" s="24">
        <v>522.0587</v>
      </c>
    </row>
    <row r="79" spans="1:5">
      <c r="A79" s="15">
        <f ca="1" t="shared" si="3"/>
        <v>45637</v>
      </c>
      <c r="B79" s="21">
        <f ca="1" t="shared" si="2"/>
        <v>1</v>
      </c>
      <c r="C79" s="22">
        <v>0</v>
      </c>
      <c r="D79" s="23">
        <v>847.8921</v>
      </c>
      <c r="E79" s="24">
        <v>639.6379</v>
      </c>
    </row>
    <row r="80" spans="1:5">
      <c r="A80" s="15">
        <f ca="1" t="shared" si="3"/>
        <v>45638</v>
      </c>
      <c r="B80" s="21">
        <f ca="1" t="shared" si="2"/>
        <v>1</v>
      </c>
      <c r="C80" s="22">
        <v>0</v>
      </c>
      <c r="D80" s="23">
        <v>684.7581</v>
      </c>
      <c r="E80" s="24">
        <v>516.5719</v>
      </c>
    </row>
    <row r="81" spans="1:5">
      <c r="A81" s="15">
        <f ca="1" t="shared" si="3"/>
        <v>45639</v>
      </c>
      <c r="B81" s="21">
        <f ca="1" t="shared" si="2"/>
        <v>1</v>
      </c>
      <c r="C81" s="22">
        <v>0</v>
      </c>
      <c r="D81" s="23">
        <v>799.2027</v>
      </c>
      <c r="E81" s="24">
        <v>602.9073</v>
      </c>
    </row>
    <row r="82" spans="1:5">
      <c r="A82" s="15">
        <f ca="1" t="shared" si="3"/>
        <v>45640</v>
      </c>
      <c r="B82" s="21">
        <f ca="1" t="shared" si="2"/>
        <v>1</v>
      </c>
      <c r="C82" s="22">
        <v>0</v>
      </c>
      <c r="D82" s="23">
        <v>675.8376</v>
      </c>
      <c r="E82" s="24">
        <v>509.8424</v>
      </c>
    </row>
    <row r="83" spans="1:5">
      <c r="A83" s="15">
        <f ca="1" t="shared" si="3"/>
        <v>45641</v>
      </c>
      <c r="B83" s="21">
        <f ca="1" t="shared" si="2"/>
        <v>1</v>
      </c>
      <c r="C83" s="22">
        <v>0</v>
      </c>
      <c r="D83" s="23">
        <v>775.8783</v>
      </c>
      <c r="E83" s="24">
        <v>585.3117</v>
      </c>
    </row>
    <row r="84" spans="1:5">
      <c r="A84" s="15">
        <f ca="1" t="shared" si="3"/>
        <v>45642</v>
      </c>
      <c r="B84" s="21">
        <f ca="1" t="shared" si="2"/>
        <v>1</v>
      </c>
      <c r="C84" s="22">
        <v>0</v>
      </c>
      <c r="D84" s="23">
        <v>633.6177</v>
      </c>
      <c r="E84" s="24">
        <v>477.9923</v>
      </c>
    </row>
    <row r="85" spans="1:5">
      <c r="A85" s="15">
        <f ca="1" t="shared" si="3"/>
        <v>45643</v>
      </c>
      <c r="B85" s="21">
        <f ca="1" t="shared" si="2"/>
        <v>1</v>
      </c>
      <c r="C85" s="22">
        <v>0</v>
      </c>
      <c r="D85" s="23">
        <v>644.2653</v>
      </c>
      <c r="E85" s="24">
        <v>486.0247</v>
      </c>
    </row>
    <row r="86" spans="1:5">
      <c r="A86" s="15">
        <f ca="1" t="shared" si="3"/>
        <v>45644</v>
      </c>
      <c r="B86" s="21">
        <f ca="1" t="shared" si="2"/>
        <v>1</v>
      </c>
      <c r="C86" s="22">
        <v>0</v>
      </c>
      <c r="D86" s="23">
        <v>633.3441</v>
      </c>
      <c r="E86" s="24">
        <v>477.7859</v>
      </c>
    </row>
    <row r="87" spans="1:5">
      <c r="A87" s="15">
        <f ca="1" t="shared" si="3"/>
        <v>45645</v>
      </c>
      <c r="B87" s="21">
        <f ca="1" t="shared" si="2"/>
        <v>1</v>
      </c>
      <c r="C87" s="22">
        <v>0</v>
      </c>
      <c r="D87" s="23">
        <v>725.268</v>
      </c>
      <c r="E87" s="24">
        <v>547.132</v>
      </c>
    </row>
    <row r="88" spans="1:5">
      <c r="A88" s="15">
        <f ca="1" t="shared" si="3"/>
        <v>45646</v>
      </c>
      <c r="B88" s="21">
        <f ca="1" t="shared" si="2"/>
        <v>1</v>
      </c>
      <c r="C88" s="22">
        <v>0</v>
      </c>
      <c r="D88" s="23">
        <v>627.1311</v>
      </c>
      <c r="E88" s="24">
        <v>473.0989</v>
      </c>
    </row>
    <row r="89" spans="1:5">
      <c r="A89" s="15">
        <f ca="1" t="shared" si="3"/>
        <v>45647</v>
      </c>
      <c r="B89" s="21">
        <f ca="1" t="shared" si="2"/>
        <v>1</v>
      </c>
      <c r="C89" s="22">
        <v>0</v>
      </c>
      <c r="D89" s="23">
        <v>962.2398</v>
      </c>
      <c r="E89" s="24">
        <v>725.9002</v>
      </c>
    </row>
    <row r="90" spans="1:5">
      <c r="A90" s="15">
        <f ca="1" t="shared" si="3"/>
        <v>45648</v>
      </c>
      <c r="B90" s="21">
        <f ca="1" t="shared" si="2"/>
        <v>1</v>
      </c>
      <c r="C90" s="22">
        <v>0</v>
      </c>
      <c r="D90" s="23">
        <v>867.0498</v>
      </c>
      <c r="E90" s="24">
        <v>654.0902</v>
      </c>
    </row>
    <row r="91" spans="1:5">
      <c r="A91" s="15">
        <f ca="1" t="shared" si="3"/>
        <v>45649</v>
      </c>
      <c r="B91" s="21">
        <f ca="1" t="shared" si="2"/>
        <v>1</v>
      </c>
      <c r="C91" s="22">
        <v>0</v>
      </c>
      <c r="D91" s="23">
        <v>627.0342</v>
      </c>
      <c r="E91" s="24">
        <v>473.0258</v>
      </c>
    </row>
    <row r="92" spans="1:5">
      <c r="A92" s="15">
        <f ca="1" t="shared" si="3"/>
        <v>45650</v>
      </c>
      <c r="B92" s="21">
        <f ca="1" t="shared" si="2"/>
        <v>1</v>
      </c>
      <c r="C92" s="22">
        <v>0</v>
      </c>
      <c r="D92" s="23">
        <v>632.3922</v>
      </c>
      <c r="E92" s="24">
        <v>477.0678</v>
      </c>
    </row>
    <row r="93" spans="1:5">
      <c r="A93" s="15">
        <f ca="1" t="shared" si="3"/>
        <v>45651</v>
      </c>
      <c r="B93" s="21">
        <f ca="1" t="shared" si="2"/>
        <v>1</v>
      </c>
      <c r="C93" s="22">
        <v>0</v>
      </c>
      <c r="D93" s="23">
        <v>489.9549</v>
      </c>
      <c r="E93" s="24">
        <v>369.6151</v>
      </c>
    </row>
    <row r="94" spans="1:5">
      <c r="A94" s="15">
        <f ca="1" t="shared" si="3"/>
        <v>45652</v>
      </c>
      <c r="B94" s="21">
        <f ca="1" t="shared" si="2"/>
        <v>1</v>
      </c>
      <c r="C94" s="22">
        <v>0</v>
      </c>
      <c r="D94" s="23">
        <v>457.7328</v>
      </c>
      <c r="E94" s="24">
        <v>345.3072</v>
      </c>
    </row>
    <row r="95" spans="1:5">
      <c r="A95" s="15">
        <f ca="1" t="shared" si="3"/>
        <v>45653</v>
      </c>
      <c r="B95" s="21">
        <f ca="1" t="shared" si="2"/>
        <v>1</v>
      </c>
      <c r="C95" s="22">
        <v>0</v>
      </c>
      <c r="D95" s="23">
        <v>641.4837</v>
      </c>
      <c r="E95" s="24">
        <v>483.9263</v>
      </c>
    </row>
    <row r="96" spans="1:5">
      <c r="A96" s="15">
        <f ca="1" t="shared" si="3"/>
        <v>45654</v>
      </c>
      <c r="B96" s="21">
        <f ca="1" t="shared" si="2"/>
        <v>1</v>
      </c>
      <c r="C96" s="22">
        <v>0</v>
      </c>
      <c r="D96" s="23">
        <v>537.7779</v>
      </c>
      <c r="E96" s="24">
        <v>405.6921</v>
      </c>
    </row>
    <row r="97" spans="1:5">
      <c r="A97" s="15">
        <f ca="1" t="shared" si="3"/>
        <v>45655</v>
      </c>
      <c r="B97" s="21">
        <f ca="1" t="shared" si="2"/>
        <v>1</v>
      </c>
      <c r="C97" s="22">
        <v>0</v>
      </c>
      <c r="D97" s="23">
        <v>495.9171</v>
      </c>
      <c r="E97" s="24">
        <v>374.1129</v>
      </c>
    </row>
    <row r="98" spans="1:5">
      <c r="A98" s="15">
        <f ca="1" t="shared" si="3"/>
        <v>45656</v>
      </c>
      <c r="B98" s="21">
        <f ca="1" t="shared" si="2"/>
        <v>1</v>
      </c>
      <c r="C98" s="22">
        <v>0</v>
      </c>
      <c r="D98" s="23">
        <v>651.3504</v>
      </c>
      <c r="E98" s="24">
        <v>491.3696</v>
      </c>
    </row>
    <row r="99" spans="1:5">
      <c r="A99" s="15">
        <f ca="1" t="shared" si="3"/>
        <v>45657</v>
      </c>
      <c r="B99" s="21">
        <f ca="1" t="shared" si="2"/>
        <v>1</v>
      </c>
      <c r="C99" s="22">
        <v>0</v>
      </c>
      <c r="D99" s="23">
        <v>623.523</v>
      </c>
      <c r="E99" s="24">
        <v>470.377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hwes-fangzy</cp:lastModifiedBy>
  <dcterms:created xsi:type="dcterms:W3CDTF">2018-03-23T10:40:00Z</dcterms:created>
  <dcterms:modified xsi:type="dcterms:W3CDTF">2025-01-24T09:52:24Z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1033-11.8.2.8950</vt:lpwstr>
  </property>
</Properties>
</file>