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<sst xmlns="http://schemas.openxmlformats.org/spreadsheetml/2006/main" count="445" uniqueCount="107">
  <si>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</si>
  <si>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</si>
  <si>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</si>
  <si>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</si>
  <si>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</si>
  <si>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</si>
  <si>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</si>
  <si>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</si>
  <si>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</si>
  <si>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</si>
  <si>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</si>
  <si>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</si>
  <si>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</si>
  <si>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</si>
  <si>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</si>
  <si>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</si>
  <si>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</si>
  <si>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</si>
  <si>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</si>
  <si>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</si>
  <si>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</si>
  <si>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</si>
  <si>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</si>
  <si>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</si>
  <si>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</si>
  <si>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</si>
  <si>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</si>
  <si>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</si>
  <si>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</si>
  <si>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</si>
  <si>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</si>
  <si>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</si>
  <si>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</si>
  <si>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</si>
  <si>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</si>
  <si>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</si>
  <si>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</si>
  <si>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</si>
  <si>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</si>
  <si>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</si>
  <si>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</si>
  <si>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</si>
  <si>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</si>
  <si>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</si>
  <si>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</si>
  <si>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</si>
  <si>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</si>
  <si>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</si>
  <si>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</si>
  <si>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</si>
  <si>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</si>
  <si>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</si>
  <si>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</si>
  <si>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</si>
  <si>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</si>
  <si>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ICBC(Europe) S.A. Poland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</si>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</sst>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177" formatCode="dd\ mmm\ yyyy"/>
    <numFmt numFmtId="178" formatCode="_ * #,##0_ ;_ * \-#,##0_ ;_ * &quot;-&quot;_ ;_ @_ "/>
    <numFmt numFmtId="179" formatCode="_ &quot;￥&quot;* #,##0.00_ ;_ &quot;￥&quot;* \-#,##0.00_ ;_ &quot;￥&quot;* &quot;-&quot;??_ ;_ @_ "/>
    <numFmt numFmtId="180" formatCode="_ &quot;￥&quot;* #,##0_ ;_ &quot;￥&quot;* \-#,##0_ ;_ &quot;￥&quot;* &quot;-&quot;_ ;_ @_ "/>
  </numFmts>
  <fonts count="36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80" fontId="4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19" borderId="1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34" fillId="29" borderId="1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21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7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7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7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7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7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12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12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12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1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9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9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7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7" fontId="0" fillId="2" borderId="0" xfId="0" applyNumberFormat="1" applyFill="1" applyBorder="1" applyAlignment="1">
      <alignment horizontal="left" vertical="top"/>
    </xf>
    <xf numFmtId="177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12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 Writer Import]_x000d__x000a_Display Dialog=No_x000d__x000a__x000d__x000a_[Horizontal Arrange]_x000d__x000a_Dimensions Interlocking=Yes_x000d__x000a_Sum Hierarchy=Yes_x000d__x000a_Generat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7" customWidth="1"/>
    <col min="2" max="2" width="40.8190476190476" style="2" customWidth="1"/>
    <col min="3" max="3" width="70.8190476190476" style="2" customWidth="1"/>
    <col min="4" max="4" width="16.8190476190476" style="86" customWidth="1"/>
    <col min="5" max="5" width="45" style="86" customWidth="1"/>
    <col min="6" max="16384" width="10.8190476190476" style="2"/>
  </cols>
  <sheetData>
    <row r="1" s="1" customFormat="1" ht="23.25" spans="1:5">
      <c r="A1" s="88" t="s">
        <v>0</v>
      </c>
      <c r="D1" s="89"/>
      <c r="E1" s="89"/>
    </row>
    <row r="3" s="4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C10" sqref="C10"/>
    </sheetView>
  </sheetViews>
  <sheetFormatPr defaultColWidth="9.08571428571429" defaultRowHeight="15" outlineLevelRow="6"/>
  <cols>
    <col min="1" max="1" width="16.8190476190476" style="15" customWidth="1"/>
    <col min="2" max="2" width="18.0857142857143" style="74" customWidth="1"/>
    <col min="3" max="3" width="67.5428571428571" style="75" customWidth="1"/>
    <col min="4" max="4" width="28.8190476190476" style="74" customWidth="1"/>
    <col min="5" max="5" width="16.8190476190476" style="74" customWidth="1"/>
    <col min="6" max="9" width="16.8190476190476" style="72" customWidth="1"/>
    <col min="10" max="16384" width="9.08571428571429" style="2"/>
  </cols>
  <sheetData>
    <row r="1" s="73" customFormat="1" ht="23.25" spans="1:9">
      <c r="A1" s="76" t="s">
        <v>49</v>
      </c>
      <c r="B1" s="77"/>
      <c r="D1" s="77"/>
      <c r="E1" s="77"/>
      <c r="F1" s="78"/>
      <c r="G1" s="78"/>
      <c r="H1" s="78"/>
      <c r="I1" s="78"/>
    </row>
    <row r="2" s="3" customFormat="1" spans="1:9">
      <c r="A2" s="79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84"/>
      <c r="J5" s="85"/>
    </row>
    <row r="6" s="3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4" customFormat="1" ht="4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45658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45658</v>
      </c>
      <c r="B7" s="21">
        <f>IF(C7="",NA(),1-C7)</f>
        <v>1</v>
      </c>
      <c r="C7" s="21">
        <v>0</v>
      </c>
      <c r="D7" s="72" t="e">
        <f t="shared" ref="D7" si="0">IFERROR((SUMPRODUCT(--(date=$A7),--(service="PISP"),--(used="Y"),response)/SUMPRODUCT(--(date=$A7),--(service="PISP"),--(used="Y"),volume)),NA())</f>
        <v>#N/A</v>
      </c>
      <c r="E7" s="72" t="e">
        <f t="shared" ref="E7" si="1">IFERROR((SUMPRODUCT(--(date=$A7),--(service="PISP"),--(used="Y"),response)/SUMPRODUCT(--(date=$A7),--(service="PISP"),--(used="Y"),size)),NA())</f>
        <v>#N/A</v>
      </c>
      <c r="F7" s="72" t="e">
        <f t="shared" ref="F7" si="2">IFERROR((SUMPRODUCT(--(date=$A7),--(service="AISP"),--(used="Y"),response)/SUMPRODUCT(--(date=$A7),--(service="AISP"),--(used="Y"),volume)),NA())</f>
        <v>#N/A</v>
      </c>
      <c r="G7" s="72" t="e">
        <f t="shared" ref="G7" si="3">IFERROR((SUMPRODUCT(--(date=$A7),--(service="AISP"),--(used="Y"),response)/SUMPRODUCT(--(date=$A7),--(service="AISP"),--(used="Y"),size)),NA())</f>
        <v>#N/A</v>
      </c>
      <c r="H7" s="72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1</v>
      </c>
    </row>
    <row r="8" spans="1:18">
      <c r="A8" s="15">
        <f t="shared" ref="A8:A14" si="6">A7+1</f>
        <v>45659</v>
      </c>
      <c r="B8" s="21">
        <f t="shared" ref="B8" si="7">IF(C8="",NA(),1-C8)</f>
        <v>1</v>
      </c>
      <c r="C8" s="21">
        <v>0</v>
      </c>
      <c r="D8" s="72" t="e">
        <f t="shared" ref="D8:D39" si="8">IFERROR((SUMPRODUCT(--(date=$A8),--(service="PISP"),--(used="Y"),response)/SUMPRODUCT(--(date=$A8),--(service="PISP"),--(used="Y"),volume)),NA())</f>
        <v>#N/A</v>
      </c>
      <c r="E8" s="72" t="e">
        <f t="shared" ref="E8:E39" si="9">IFERROR((SUMPRODUCT(--(date=$A8),--(service="PISP"),--(used="Y"),response)/SUMPRODUCT(--(date=$A8),--(service="PISP"),--(used="Y"),size)),NA())</f>
        <v>#N/A</v>
      </c>
      <c r="F8" s="72" t="e">
        <f t="shared" ref="F8:F39" si="10">IFERROR((SUMPRODUCT(--(date=$A8),--(service="AISP"),--(used="Y"),response)/SUMPRODUCT(--(date=$A8),--(service="AISP"),--(used="Y"),volume)),NA())</f>
        <v>#N/A</v>
      </c>
      <c r="G8" s="72" t="e">
        <f t="shared" ref="G8:G39" si="11">IFERROR((SUMPRODUCT(--(date=$A8),--(service="AISP"),--(used="Y"),response)/SUMPRODUCT(--(date=$A8),--(service="AISP"),--(used="Y"),size)),NA())</f>
        <v>#N/A</v>
      </c>
      <c r="H8" s="72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1</v>
      </c>
    </row>
    <row r="9" spans="1:9">
      <c r="A9" s="15">
        <f t="shared" si="6"/>
        <v>45660</v>
      </c>
      <c r="B9" s="21">
        <f t="shared" ref="B9:B40" si="15">IF(C9="",NA(),1-C9)</f>
        <v>1</v>
      </c>
      <c r="C9" s="21">
        <v>0</v>
      </c>
      <c r="D9" s="72" t="e">
        <f t="shared" si="8"/>
        <v>#N/A</v>
      </c>
      <c r="E9" s="72" t="e">
        <f t="shared" si="9"/>
        <v>#N/A</v>
      </c>
      <c r="F9" s="72" t="e">
        <f t="shared" si="10"/>
        <v>#N/A</v>
      </c>
      <c r="G9" s="72" t="e">
        <f t="shared" si="11"/>
        <v>#N/A</v>
      </c>
      <c r="H9" s="72" t="e">
        <f t="shared" si="12"/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45661</v>
      </c>
      <c r="B10" s="21">
        <f t="shared" si="15"/>
        <v>1</v>
      </c>
      <c r="C10" s="21">
        <v>0</v>
      </c>
      <c r="D10" s="72" t="e">
        <f t="shared" si="8"/>
        <v>#N/A</v>
      </c>
      <c r="E10" s="72" t="e">
        <f t="shared" si="9"/>
        <v>#N/A</v>
      </c>
      <c r="F10" s="72" t="e">
        <f t="shared" si="10"/>
        <v>#N/A</v>
      </c>
      <c r="G10" s="72" t="e">
        <f t="shared" si="11"/>
        <v>#N/A</v>
      </c>
      <c r="H10" s="72" t="e">
        <f t="shared" si="12"/>
        <v>#N/A</v>
      </c>
      <c r="I10" s="21" t="e">
        <f t="shared" si="16"/>
        <v>#N/A</v>
      </c>
    </row>
    <row r="11" spans="1:16">
      <c r="A11" s="15">
        <f t="shared" si="6"/>
        <v>45662</v>
      </c>
      <c r="B11" s="21">
        <f t="shared" si="15"/>
        <v>1</v>
      </c>
      <c r="C11" s="21">
        <v>0</v>
      </c>
      <c r="D11" s="72" t="e">
        <f t="shared" si="8"/>
        <v>#N/A</v>
      </c>
      <c r="E11" s="72" t="e">
        <f t="shared" si="9"/>
        <v>#N/A</v>
      </c>
      <c r="F11" s="72" t="e">
        <f t="shared" si="10"/>
        <v>#N/A</v>
      </c>
      <c r="G11" s="72" t="e">
        <f t="shared" si="11"/>
        <v>#N/A</v>
      </c>
      <c r="H11" s="72" t="e">
        <f t="shared" si="12"/>
        <v>#N/A</v>
      </c>
      <c r="I11" s="21" t="e">
        <f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45663</v>
      </c>
      <c r="B12" s="21">
        <f t="shared" si="15"/>
        <v>1</v>
      </c>
      <c r="C12" s="21">
        <v>0</v>
      </c>
      <c r="D12" s="72" t="e">
        <f t="shared" si="8"/>
        <v>#N/A</v>
      </c>
      <c r="E12" s="72" t="e">
        <f t="shared" si="9"/>
        <v>#N/A</v>
      </c>
      <c r="F12" s="72" t="e">
        <f t="shared" si="10"/>
        <v>#N/A</v>
      </c>
      <c r="G12" s="72" t="e">
        <f t="shared" si="11"/>
        <v>#N/A</v>
      </c>
      <c r="H12" s="72" t="e">
        <f t="shared" si="12"/>
        <v>#N/A</v>
      </c>
      <c r="I12" s="21" t="e">
        <f t="shared" si="16"/>
        <v>#N/A</v>
      </c>
    </row>
    <row r="13" spans="1:9">
      <c r="A13" s="15">
        <f t="shared" si="6"/>
        <v>45664</v>
      </c>
      <c r="B13" s="21">
        <f t="shared" si="15"/>
        <v>1</v>
      </c>
      <c r="C13" s="21">
        <v>0</v>
      </c>
      <c r="D13" s="72" t="e">
        <f t="shared" si="8"/>
        <v>#N/A</v>
      </c>
      <c r="E13" s="72" t="e">
        <f t="shared" si="9"/>
        <v>#N/A</v>
      </c>
      <c r="F13" s="72" t="e">
        <f t="shared" si="10"/>
        <v>#N/A</v>
      </c>
      <c r="G13" s="72" t="e">
        <f t="shared" si="11"/>
        <v>#N/A</v>
      </c>
      <c r="H13" s="72" t="e">
        <f t="shared" si="12"/>
        <v>#N/A</v>
      </c>
      <c r="I13" s="21" t="e">
        <f t="shared" si="16"/>
        <v>#N/A</v>
      </c>
    </row>
    <row r="14" spans="1:9">
      <c r="A14" s="15">
        <f t="shared" si="6"/>
        <v>45665</v>
      </c>
      <c r="B14" s="21">
        <f t="shared" si="15"/>
        <v>1</v>
      </c>
      <c r="C14" s="21">
        <v>0</v>
      </c>
      <c r="D14" s="72" t="e">
        <f t="shared" si="8"/>
        <v>#N/A</v>
      </c>
      <c r="E14" s="72" t="e">
        <f t="shared" si="9"/>
        <v>#N/A</v>
      </c>
      <c r="F14" s="72" t="e">
        <f t="shared" si="10"/>
        <v>#N/A</v>
      </c>
      <c r="G14" s="72" t="e">
        <f t="shared" si="11"/>
        <v>#N/A</v>
      </c>
      <c r="H14" s="72" t="e">
        <f t="shared" si="12"/>
        <v>#N/A</v>
      </c>
      <c r="I14" s="21" t="e">
        <f t="shared" si="16"/>
        <v>#N/A</v>
      </c>
    </row>
    <row r="15" spans="1:16">
      <c r="A15" s="15">
        <f t="shared" ref="A15:A18" si="17">A14+1</f>
        <v>45666</v>
      </c>
      <c r="B15" s="21">
        <f t="shared" si="15"/>
        <v>1</v>
      </c>
      <c r="C15" s="21">
        <v>0</v>
      </c>
      <c r="D15" s="72" t="e">
        <f t="shared" si="8"/>
        <v>#N/A</v>
      </c>
      <c r="E15" s="72" t="e">
        <f t="shared" si="9"/>
        <v>#N/A</v>
      </c>
      <c r="F15" s="72" t="e">
        <f t="shared" si="10"/>
        <v>#N/A</v>
      </c>
      <c r="G15" s="72" t="e">
        <f t="shared" si="11"/>
        <v>#N/A</v>
      </c>
      <c r="H15" s="72" t="e">
        <f t="shared" si="12"/>
        <v>#N/A</v>
      </c>
      <c r="I15" s="21" t="e">
        <f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45667</v>
      </c>
      <c r="B16" s="21">
        <f t="shared" si="15"/>
        <v>1</v>
      </c>
      <c r="C16" s="21">
        <v>0</v>
      </c>
      <c r="D16" s="72" t="e">
        <f t="shared" si="8"/>
        <v>#N/A</v>
      </c>
      <c r="E16" s="72" t="e">
        <f t="shared" si="9"/>
        <v>#N/A</v>
      </c>
      <c r="F16" s="72" t="e">
        <f t="shared" si="10"/>
        <v>#N/A</v>
      </c>
      <c r="G16" s="72" t="e">
        <f t="shared" si="11"/>
        <v>#N/A</v>
      </c>
      <c r="H16" s="72" t="e">
        <f t="shared" si="12"/>
        <v>#N/A</v>
      </c>
      <c r="I16" s="21" t="e">
        <f t="shared" si="16"/>
        <v>#N/A</v>
      </c>
    </row>
    <row r="17" spans="1:9">
      <c r="A17" s="15">
        <f t="shared" si="17"/>
        <v>45668</v>
      </c>
      <c r="B17" s="21">
        <f t="shared" si="15"/>
        <v>1</v>
      </c>
      <c r="C17" s="21">
        <v>0</v>
      </c>
      <c r="D17" s="72" t="e">
        <f t="shared" si="8"/>
        <v>#N/A</v>
      </c>
      <c r="E17" s="72" t="e">
        <f>IFERROR((SUMPRODUCT(--(date=$A17),--(service="PISP"),--(used="Y"),response)/SUMPRODUCT(--(date=$A17),--(service="PISP"),--(used="Y"),size)),NA())</f>
        <v>#N/A</v>
      </c>
      <c r="F17" s="72" t="e">
        <f t="shared" si="10"/>
        <v>#N/A</v>
      </c>
      <c r="G17" s="72" t="e">
        <f t="shared" si="11"/>
        <v>#N/A</v>
      </c>
      <c r="H17" s="72" t="e">
        <f t="shared" si="12"/>
        <v>#N/A</v>
      </c>
      <c r="I17" s="21" t="e">
        <f t="shared" si="16"/>
        <v>#N/A</v>
      </c>
    </row>
    <row r="18" spans="1:9">
      <c r="A18" s="15">
        <f t="shared" si="17"/>
        <v>45669</v>
      </c>
      <c r="B18" s="21">
        <f t="shared" si="15"/>
        <v>1</v>
      </c>
      <c r="C18" s="21">
        <v>0</v>
      </c>
      <c r="D18" s="72" t="e">
        <f t="shared" si="8"/>
        <v>#N/A</v>
      </c>
      <c r="E18" s="72" t="e">
        <f t="shared" si="9"/>
        <v>#N/A</v>
      </c>
      <c r="F18" s="72" t="e">
        <f t="shared" si="10"/>
        <v>#N/A</v>
      </c>
      <c r="G18" s="72" t="e">
        <f t="shared" si="11"/>
        <v>#N/A</v>
      </c>
      <c r="H18" s="72" t="e">
        <f t="shared" si="12"/>
        <v>#N/A</v>
      </c>
      <c r="I18" s="21" t="e">
        <f t="shared" si="16"/>
        <v>#N/A</v>
      </c>
    </row>
    <row r="19" spans="1:9">
      <c r="A19" s="15">
        <f t="shared" ref="A19:A71" si="18">A18+1</f>
        <v>45670</v>
      </c>
      <c r="B19" s="21">
        <f t="shared" si="15"/>
        <v>1</v>
      </c>
      <c r="C19" s="21">
        <v>0</v>
      </c>
      <c r="D19" s="72" t="e">
        <f t="shared" si="8"/>
        <v>#N/A</v>
      </c>
      <c r="E19" s="72" t="e">
        <f t="shared" si="9"/>
        <v>#N/A</v>
      </c>
      <c r="F19" s="72" t="e">
        <f t="shared" si="10"/>
        <v>#N/A</v>
      </c>
      <c r="G19" s="72" t="e">
        <f t="shared" si="11"/>
        <v>#N/A</v>
      </c>
      <c r="H19" s="72" t="e">
        <f t="shared" si="12"/>
        <v>#N/A</v>
      </c>
      <c r="I19" s="21" t="e">
        <f t="shared" si="16"/>
        <v>#N/A</v>
      </c>
    </row>
    <row r="20" spans="1:9">
      <c r="A20" s="15">
        <f t="shared" si="18"/>
        <v>45671</v>
      </c>
      <c r="B20" s="21">
        <f t="shared" si="15"/>
        <v>1</v>
      </c>
      <c r="C20" s="21">
        <v>0</v>
      </c>
      <c r="D20" s="72" t="e">
        <f t="shared" si="8"/>
        <v>#N/A</v>
      </c>
      <c r="E20" s="72" t="e">
        <f t="shared" si="9"/>
        <v>#N/A</v>
      </c>
      <c r="F20" s="72" t="e">
        <f t="shared" si="10"/>
        <v>#N/A</v>
      </c>
      <c r="G20" s="72" t="e">
        <f t="shared" si="11"/>
        <v>#N/A</v>
      </c>
      <c r="H20" s="72" t="e">
        <f t="shared" si="12"/>
        <v>#N/A</v>
      </c>
      <c r="I20" s="21" t="e">
        <f t="shared" si="16"/>
        <v>#N/A</v>
      </c>
    </row>
    <row r="21" spans="1:9">
      <c r="A21" s="15">
        <f t="shared" si="18"/>
        <v>45672</v>
      </c>
      <c r="B21" s="21">
        <f t="shared" si="15"/>
        <v>1</v>
      </c>
      <c r="C21" s="21">
        <v>0</v>
      </c>
      <c r="D21" s="72" t="e">
        <f t="shared" si="8"/>
        <v>#N/A</v>
      </c>
      <c r="E21" s="72" t="e">
        <f t="shared" si="9"/>
        <v>#N/A</v>
      </c>
      <c r="F21" s="72" t="e">
        <f t="shared" si="10"/>
        <v>#N/A</v>
      </c>
      <c r="G21" s="72" t="e">
        <f t="shared" si="11"/>
        <v>#N/A</v>
      </c>
      <c r="H21" s="72" t="e">
        <f t="shared" si="12"/>
        <v>#N/A</v>
      </c>
      <c r="I21" s="21" t="e">
        <f t="shared" si="16"/>
        <v>#N/A</v>
      </c>
    </row>
    <row r="22" spans="1:9">
      <c r="A22" s="15">
        <f t="shared" si="18"/>
        <v>45673</v>
      </c>
      <c r="B22" s="21">
        <f t="shared" si="15"/>
        <v>1</v>
      </c>
      <c r="C22" s="21">
        <v>0</v>
      </c>
      <c r="D22" s="72" t="e">
        <f t="shared" si="8"/>
        <v>#N/A</v>
      </c>
      <c r="E22" s="72" t="e">
        <f t="shared" si="9"/>
        <v>#N/A</v>
      </c>
      <c r="F22" s="72" t="e">
        <f t="shared" si="10"/>
        <v>#N/A</v>
      </c>
      <c r="G22" s="72" t="e">
        <f t="shared" si="11"/>
        <v>#N/A</v>
      </c>
      <c r="H22" s="72" t="e">
        <f t="shared" si="12"/>
        <v>#N/A</v>
      </c>
      <c r="I22" s="21" t="e">
        <f t="shared" si="16"/>
        <v>#N/A</v>
      </c>
    </row>
    <row r="23" spans="1:9">
      <c r="A23" s="15">
        <f t="shared" si="18"/>
        <v>45674</v>
      </c>
      <c r="B23" s="21">
        <f t="shared" si="15"/>
        <v>1</v>
      </c>
      <c r="C23" s="21">
        <v>0</v>
      </c>
      <c r="D23" s="72" t="e">
        <f t="shared" si="8"/>
        <v>#N/A</v>
      </c>
      <c r="E23" s="72" t="e">
        <f t="shared" si="9"/>
        <v>#N/A</v>
      </c>
      <c r="F23" s="72" t="e">
        <f t="shared" si="10"/>
        <v>#N/A</v>
      </c>
      <c r="G23" s="72" t="e">
        <f t="shared" si="11"/>
        <v>#N/A</v>
      </c>
      <c r="H23" s="72" t="e">
        <f t="shared" si="12"/>
        <v>#N/A</v>
      </c>
      <c r="I23" s="21" t="e">
        <f t="shared" si="16"/>
        <v>#N/A</v>
      </c>
    </row>
    <row r="24" spans="1:9">
      <c r="A24" s="15">
        <f t="shared" si="18"/>
        <v>45675</v>
      </c>
      <c r="B24" s="21">
        <f t="shared" si="15"/>
        <v>1</v>
      </c>
      <c r="C24" s="21">
        <v>0</v>
      </c>
      <c r="D24" s="72" t="e">
        <f t="shared" si="8"/>
        <v>#N/A</v>
      </c>
      <c r="E24" s="72" t="e">
        <f t="shared" si="9"/>
        <v>#N/A</v>
      </c>
      <c r="F24" s="72" t="e">
        <f t="shared" si="10"/>
        <v>#N/A</v>
      </c>
      <c r="G24" s="72" t="e">
        <f t="shared" si="11"/>
        <v>#N/A</v>
      </c>
      <c r="H24" s="72" t="e">
        <f t="shared" si="12"/>
        <v>#N/A</v>
      </c>
      <c r="I24" s="21" t="e">
        <f t="shared" si="16"/>
        <v>#N/A</v>
      </c>
    </row>
    <row r="25" spans="1:9">
      <c r="A25" s="15">
        <f t="shared" si="18"/>
        <v>45676</v>
      </c>
      <c r="B25" s="21">
        <f t="shared" si="15"/>
        <v>1</v>
      </c>
      <c r="C25" s="21">
        <v>0</v>
      </c>
      <c r="D25" s="72" t="e">
        <f t="shared" si="8"/>
        <v>#N/A</v>
      </c>
      <c r="E25" s="72" t="e">
        <f t="shared" si="9"/>
        <v>#N/A</v>
      </c>
      <c r="F25" s="72" t="e">
        <f t="shared" si="10"/>
        <v>#N/A</v>
      </c>
      <c r="G25" s="72" t="e">
        <f t="shared" si="11"/>
        <v>#N/A</v>
      </c>
      <c r="H25" s="72" t="e">
        <f t="shared" si="12"/>
        <v>#N/A</v>
      </c>
      <c r="I25" s="21" t="e">
        <f t="shared" si="16"/>
        <v>#N/A</v>
      </c>
    </row>
    <row r="26" spans="1:9">
      <c r="A26" s="15">
        <f t="shared" si="18"/>
        <v>45677</v>
      </c>
      <c r="B26" s="21">
        <f t="shared" si="15"/>
        <v>1</v>
      </c>
      <c r="C26" s="21">
        <v>0</v>
      </c>
      <c r="D26" s="72" t="e">
        <f t="shared" si="8"/>
        <v>#N/A</v>
      </c>
      <c r="E26" s="72" t="e">
        <f t="shared" si="9"/>
        <v>#N/A</v>
      </c>
      <c r="F26" s="72" t="e">
        <f t="shared" si="10"/>
        <v>#N/A</v>
      </c>
      <c r="G26" s="72" t="e">
        <f t="shared" si="11"/>
        <v>#N/A</v>
      </c>
      <c r="H26" s="72" t="e">
        <f t="shared" si="12"/>
        <v>#N/A</v>
      </c>
      <c r="I26" s="21" t="e">
        <f t="shared" si="16"/>
        <v>#N/A</v>
      </c>
    </row>
    <row r="27" spans="1:9">
      <c r="A27" s="15">
        <f t="shared" si="18"/>
        <v>45678</v>
      </c>
      <c r="B27" s="21">
        <f t="shared" si="15"/>
        <v>1</v>
      </c>
      <c r="C27" s="21">
        <v>0</v>
      </c>
      <c r="D27" s="72" t="e">
        <f t="shared" si="8"/>
        <v>#N/A</v>
      </c>
      <c r="E27" s="72" t="e">
        <f t="shared" si="9"/>
        <v>#N/A</v>
      </c>
      <c r="F27" s="72" t="e">
        <f t="shared" si="10"/>
        <v>#N/A</v>
      </c>
      <c r="G27" s="72" t="e">
        <f t="shared" si="11"/>
        <v>#N/A</v>
      </c>
      <c r="H27" s="72" t="e">
        <f t="shared" si="12"/>
        <v>#N/A</v>
      </c>
      <c r="I27" s="21" t="e">
        <f t="shared" si="16"/>
        <v>#N/A</v>
      </c>
    </row>
    <row r="28" spans="1:9">
      <c r="A28" s="15">
        <f t="shared" si="18"/>
        <v>45679</v>
      </c>
      <c r="B28" s="21">
        <f t="shared" si="15"/>
        <v>1</v>
      </c>
      <c r="C28" s="21">
        <v>0</v>
      </c>
      <c r="D28" s="72" t="e">
        <f t="shared" si="8"/>
        <v>#N/A</v>
      </c>
      <c r="E28" s="72" t="e">
        <f t="shared" si="9"/>
        <v>#N/A</v>
      </c>
      <c r="F28" s="72" t="e">
        <f t="shared" si="10"/>
        <v>#N/A</v>
      </c>
      <c r="G28" s="72" t="e">
        <f t="shared" si="11"/>
        <v>#N/A</v>
      </c>
      <c r="H28" s="72" t="e">
        <f t="shared" si="12"/>
        <v>#N/A</v>
      </c>
      <c r="I28" s="21" t="e">
        <f t="shared" si="16"/>
        <v>#N/A</v>
      </c>
    </row>
    <row r="29" spans="1:9">
      <c r="A29" s="15">
        <f t="shared" si="18"/>
        <v>45680</v>
      </c>
      <c r="B29" s="21">
        <f t="shared" si="15"/>
        <v>1</v>
      </c>
      <c r="C29" s="21">
        <v>0</v>
      </c>
      <c r="D29" s="72" t="e">
        <f t="shared" si="8"/>
        <v>#N/A</v>
      </c>
      <c r="E29" s="72" t="e">
        <f t="shared" si="9"/>
        <v>#N/A</v>
      </c>
      <c r="F29" s="72" t="e">
        <f t="shared" si="10"/>
        <v>#N/A</v>
      </c>
      <c r="G29" s="72" t="e">
        <f t="shared" si="11"/>
        <v>#N/A</v>
      </c>
      <c r="H29" s="72" t="e">
        <f t="shared" si="12"/>
        <v>#N/A</v>
      </c>
      <c r="I29" s="21" t="e">
        <f t="shared" si="16"/>
        <v>#N/A</v>
      </c>
    </row>
    <row r="30" spans="1:9">
      <c r="A30" s="15">
        <f t="shared" si="18"/>
        <v>45681</v>
      </c>
      <c r="B30" s="21">
        <f t="shared" si="15"/>
        <v>1</v>
      </c>
      <c r="C30" s="21">
        <v>0</v>
      </c>
      <c r="D30" s="72" t="e">
        <f t="shared" si="8"/>
        <v>#N/A</v>
      </c>
      <c r="E30" s="72" t="e">
        <f t="shared" si="9"/>
        <v>#N/A</v>
      </c>
      <c r="F30" s="72" t="e">
        <f t="shared" si="10"/>
        <v>#N/A</v>
      </c>
      <c r="G30" s="72" t="e">
        <f t="shared" si="11"/>
        <v>#N/A</v>
      </c>
      <c r="H30" s="72" t="e">
        <f t="shared" si="12"/>
        <v>#N/A</v>
      </c>
      <c r="I30" s="21" t="e">
        <f t="shared" si="16"/>
        <v>#N/A</v>
      </c>
    </row>
    <row r="31" spans="1:9">
      <c r="A31" s="15">
        <f t="shared" si="18"/>
        <v>45682</v>
      </c>
      <c r="B31" s="21">
        <f t="shared" si="15"/>
        <v>1</v>
      </c>
      <c r="C31" s="21">
        <v>0</v>
      </c>
      <c r="D31" s="72" t="e">
        <f t="shared" si="8"/>
        <v>#N/A</v>
      </c>
      <c r="E31" s="72" t="e">
        <f t="shared" si="9"/>
        <v>#N/A</v>
      </c>
      <c r="F31" s="72" t="e">
        <f t="shared" si="10"/>
        <v>#N/A</v>
      </c>
      <c r="G31" s="72" t="e">
        <f t="shared" si="11"/>
        <v>#N/A</v>
      </c>
      <c r="H31" s="72" t="e">
        <f t="shared" si="12"/>
        <v>#N/A</v>
      </c>
      <c r="I31" s="21" t="e">
        <f t="shared" si="16"/>
        <v>#N/A</v>
      </c>
    </row>
    <row r="32" spans="1:9">
      <c r="A32" s="15">
        <f t="shared" si="18"/>
        <v>45683</v>
      </c>
      <c r="B32" s="21">
        <f t="shared" si="15"/>
        <v>1</v>
      </c>
      <c r="C32" s="21">
        <v>0</v>
      </c>
      <c r="D32" s="72" t="e">
        <f t="shared" si="8"/>
        <v>#N/A</v>
      </c>
      <c r="E32" s="72" t="e">
        <f t="shared" si="9"/>
        <v>#N/A</v>
      </c>
      <c r="F32" s="72" t="e">
        <f t="shared" si="10"/>
        <v>#N/A</v>
      </c>
      <c r="G32" s="72" t="e">
        <f t="shared" si="11"/>
        <v>#N/A</v>
      </c>
      <c r="H32" s="72" t="e">
        <f t="shared" si="12"/>
        <v>#N/A</v>
      </c>
      <c r="I32" s="21" t="e">
        <f t="shared" si="16"/>
        <v>#N/A</v>
      </c>
    </row>
    <row r="33" spans="1:9">
      <c r="A33" s="15">
        <f t="shared" si="18"/>
        <v>45684</v>
      </c>
      <c r="B33" s="21">
        <f t="shared" si="15"/>
        <v>1</v>
      </c>
      <c r="C33" s="21">
        <v>0</v>
      </c>
      <c r="D33" s="72" t="e">
        <f t="shared" si="8"/>
        <v>#N/A</v>
      </c>
      <c r="E33" s="72" t="e">
        <f t="shared" si="9"/>
        <v>#N/A</v>
      </c>
      <c r="F33" s="72" t="e">
        <f t="shared" si="10"/>
        <v>#N/A</v>
      </c>
      <c r="G33" s="72" t="e">
        <f t="shared" si="11"/>
        <v>#N/A</v>
      </c>
      <c r="H33" s="72" t="e">
        <f t="shared" si="12"/>
        <v>#N/A</v>
      </c>
      <c r="I33" s="21" t="e">
        <f t="shared" si="16"/>
        <v>#N/A</v>
      </c>
    </row>
    <row r="34" spans="1:9">
      <c r="A34" s="15">
        <f t="shared" si="18"/>
        <v>45685</v>
      </c>
      <c r="B34" s="21">
        <f t="shared" si="15"/>
        <v>1</v>
      </c>
      <c r="C34" s="21">
        <v>0</v>
      </c>
      <c r="D34" s="72" t="e">
        <f t="shared" si="8"/>
        <v>#N/A</v>
      </c>
      <c r="E34" s="72" t="e">
        <f t="shared" si="9"/>
        <v>#N/A</v>
      </c>
      <c r="F34" s="72" t="e">
        <f t="shared" si="10"/>
        <v>#N/A</v>
      </c>
      <c r="G34" s="72" t="e">
        <f t="shared" si="11"/>
        <v>#N/A</v>
      </c>
      <c r="H34" s="72" t="e">
        <f t="shared" si="12"/>
        <v>#N/A</v>
      </c>
      <c r="I34" s="21" t="e">
        <f t="shared" si="16"/>
        <v>#N/A</v>
      </c>
    </row>
    <row r="35" spans="1:9">
      <c r="A35" s="15">
        <f t="shared" si="18"/>
        <v>45686</v>
      </c>
      <c r="B35" s="21">
        <f t="shared" si="15"/>
        <v>1</v>
      </c>
      <c r="C35" s="21">
        <v>0</v>
      </c>
      <c r="D35" s="72" t="e">
        <f t="shared" si="8"/>
        <v>#N/A</v>
      </c>
      <c r="E35" s="72" t="e">
        <f t="shared" si="9"/>
        <v>#N/A</v>
      </c>
      <c r="F35" s="72" t="e">
        <f t="shared" si="10"/>
        <v>#N/A</v>
      </c>
      <c r="G35" s="72" t="e">
        <f t="shared" si="11"/>
        <v>#N/A</v>
      </c>
      <c r="H35" s="72" t="e">
        <f t="shared" si="12"/>
        <v>#N/A</v>
      </c>
      <c r="I35" s="21" t="e">
        <f t="shared" si="16"/>
        <v>#N/A</v>
      </c>
    </row>
    <row r="36" spans="1:9">
      <c r="A36" s="15">
        <f t="shared" si="18"/>
        <v>45687</v>
      </c>
      <c r="B36" s="21">
        <f t="shared" si="15"/>
        <v>1</v>
      </c>
      <c r="C36" s="21">
        <v>0</v>
      </c>
      <c r="D36" s="72" t="e">
        <f t="shared" si="8"/>
        <v>#N/A</v>
      </c>
      <c r="E36" s="72" t="e">
        <f t="shared" si="9"/>
        <v>#N/A</v>
      </c>
      <c r="F36" s="72" t="e">
        <f t="shared" si="10"/>
        <v>#N/A</v>
      </c>
      <c r="G36" s="72" t="e">
        <f t="shared" si="11"/>
        <v>#N/A</v>
      </c>
      <c r="H36" s="72" t="e">
        <f t="shared" si="12"/>
        <v>#N/A</v>
      </c>
      <c r="I36" s="21" t="e">
        <f t="shared" si="16"/>
        <v>#N/A</v>
      </c>
    </row>
    <row r="37" spans="1:9">
      <c r="A37" s="15">
        <f t="shared" si="18"/>
        <v>45688</v>
      </c>
      <c r="B37" s="21">
        <f t="shared" si="15"/>
        <v>1</v>
      </c>
      <c r="C37" s="21">
        <v>0</v>
      </c>
      <c r="D37" s="72" t="e">
        <f t="shared" si="8"/>
        <v>#N/A</v>
      </c>
      <c r="E37" s="72" t="e">
        <f t="shared" si="9"/>
        <v>#N/A</v>
      </c>
      <c r="F37" s="72" t="e">
        <f t="shared" si="10"/>
        <v>#N/A</v>
      </c>
      <c r="G37" s="72" t="e">
        <f t="shared" si="11"/>
        <v>#N/A</v>
      </c>
      <c r="H37" s="72" t="e">
        <f t="shared" si="12"/>
        <v>#N/A</v>
      </c>
      <c r="I37" s="21" t="e">
        <f t="shared" si="16"/>
        <v>#N/A</v>
      </c>
    </row>
    <row r="38" spans="1:9">
      <c r="A38" s="15">
        <f t="shared" si="18"/>
        <v>45689</v>
      </c>
      <c r="B38" s="21">
        <f t="shared" si="15"/>
        <v>1</v>
      </c>
      <c r="C38" s="21">
        <v>0</v>
      </c>
      <c r="D38" s="72" t="e">
        <f t="shared" si="8"/>
        <v>#N/A</v>
      </c>
      <c r="E38" s="72" t="e">
        <f t="shared" si="9"/>
        <v>#N/A</v>
      </c>
      <c r="F38" s="72" t="e">
        <f t="shared" si="10"/>
        <v>#N/A</v>
      </c>
      <c r="G38" s="72" t="e">
        <f t="shared" si="11"/>
        <v>#N/A</v>
      </c>
      <c r="H38" s="72" t="e">
        <f t="shared" si="12"/>
        <v>#N/A</v>
      </c>
      <c r="I38" s="21" t="e">
        <f t="shared" si="16"/>
        <v>#N/A</v>
      </c>
    </row>
    <row r="39" spans="1:9">
      <c r="A39" s="15">
        <f t="shared" si="18"/>
        <v>45690</v>
      </c>
      <c r="B39" s="21">
        <f t="shared" si="15"/>
        <v>1</v>
      </c>
      <c r="C39" s="21">
        <v>0</v>
      </c>
      <c r="D39" s="72" t="e">
        <f t="shared" si="8"/>
        <v>#N/A</v>
      </c>
      <c r="E39" s="72" t="e">
        <f t="shared" si="9"/>
        <v>#N/A</v>
      </c>
      <c r="F39" s="72" t="e">
        <f t="shared" si="10"/>
        <v>#N/A</v>
      </c>
      <c r="G39" s="72" t="e">
        <f t="shared" si="11"/>
        <v>#N/A</v>
      </c>
      <c r="H39" s="72" t="e">
        <f t="shared" si="12"/>
        <v>#N/A</v>
      </c>
      <c r="I39" s="21" t="e">
        <f t="shared" si="16"/>
        <v>#N/A</v>
      </c>
    </row>
    <row r="40" spans="1:9">
      <c r="A40" s="15">
        <f t="shared" si="18"/>
        <v>45691</v>
      </c>
      <c r="B40" s="21">
        <f t="shared" si="15"/>
        <v>1</v>
      </c>
      <c r="C40" s="21">
        <v>0</v>
      </c>
      <c r="D40" s="72" t="e">
        <f t="shared" ref="D40:D70" si="19">IFERROR((SUMPRODUCT(--(date=$A40),--(service="PISP"),--(used="Y"),response)/SUMPRODUCT(--(date=$A40),--(service="PISP"),--(used="Y"),volume)),NA())</f>
        <v>#N/A</v>
      </c>
      <c r="E40" s="72" t="e">
        <f t="shared" ref="E40:E70" si="20">IFERROR((SUMPRODUCT(--(date=$A40),--(service="PISP"),--(used="Y"),response)/SUMPRODUCT(--(date=$A40),--(service="PISP"),--(used="Y"),size)),NA())</f>
        <v>#N/A</v>
      </c>
      <c r="F40" s="72" t="e">
        <f t="shared" ref="F40:F70" si="21">IFERROR((SUMPRODUCT(--(date=$A40),--(service="AISP"),--(used="Y"),response)/SUMPRODUCT(--(date=$A40),--(service="AISP"),--(used="Y"),volume)),NA())</f>
        <v>#N/A</v>
      </c>
      <c r="G40" s="72" t="e">
        <f t="shared" ref="G40:G70" si="22">IFERROR((SUMPRODUCT(--(date=$A40),--(service="AISP"),--(used="Y"),response)/SUMPRODUCT(--(date=$A40),--(service="AISP"),--(used="Y"),size)),NA())</f>
        <v>#N/A</v>
      </c>
      <c r="H40" s="72" t="e">
        <f t="shared" ref="H40:H70" si="23">IFERROR((SUMPRODUCT(--(date=$A40),--(service="CoF"),--(used="Y"),response)/SUMPRODUCT(--(date=$A40),--(service="CoF"),--(used="Y"),volume)),NA())</f>
        <v>#N/A</v>
      </c>
      <c r="I40" s="21" t="e">
        <f t="shared" si="16"/>
        <v>#N/A</v>
      </c>
    </row>
    <row r="41" spans="1:9">
      <c r="A41" s="15">
        <f t="shared" si="18"/>
        <v>45692</v>
      </c>
      <c r="B41" s="21">
        <f t="shared" ref="B41:B72" si="24">IF(C41="",NA(),1-C41)</f>
        <v>1</v>
      </c>
      <c r="C41" s="21">
        <v>0</v>
      </c>
      <c r="D41" s="72" t="e">
        <f t="shared" si="19"/>
        <v>#N/A</v>
      </c>
      <c r="E41" s="72" t="e">
        <f t="shared" si="20"/>
        <v>#N/A</v>
      </c>
      <c r="F41" s="72" t="e">
        <f t="shared" si="21"/>
        <v>#N/A</v>
      </c>
      <c r="G41" s="72" t="e">
        <f t="shared" si="22"/>
        <v>#N/A</v>
      </c>
      <c r="H41" s="72" t="e">
        <f t="shared" si="23"/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45693</v>
      </c>
      <c r="B42" s="21">
        <f t="shared" si="24"/>
        <v>1</v>
      </c>
      <c r="C42" s="21">
        <v>0</v>
      </c>
      <c r="D42" s="72" t="e">
        <f t="shared" si="19"/>
        <v>#N/A</v>
      </c>
      <c r="E42" s="72" t="e">
        <f t="shared" si="20"/>
        <v>#N/A</v>
      </c>
      <c r="F42" s="72" t="e">
        <f t="shared" si="21"/>
        <v>#N/A</v>
      </c>
      <c r="G42" s="72" t="e">
        <f t="shared" si="22"/>
        <v>#N/A</v>
      </c>
      <c r="H42" s="72" t="e">
        <f t="shared" si="23"/>
        <v>#N/A</v>
      </c>
      <c r="I42" s="21" t="e">
        <f t="shared" si="25"/>
        <v>#N/A</v>
      </c>
    </row>
    <row r="43" spans="1:9">
      <c r="A43" s="15">
        <f t="shared" si="18"/>
        <v>45694</v>
      </c>
      <c r="B43" s="21">
        <f t="shared" si="24"/>
        <v>1</v>
      </c>
      <c r="C43" s="21">
        <v>0</v>
      </c>
      <c r="D43" s="72" t="e">
        <f t="shared" si="19"/>
        <v>#N/A</v>
      </c>
      <c r="E43" s="72" t="e">
        <f t="shared" si="20"/>
        <v>#N/A</v>
      </c>
      <c r="F43" s="72" t="e">
        <f t="shared" si="21"/>
        <v>#N/A</v>
      </c>
      <c r="G43" s="72" t="e">
        <f t="shared" si="22"/>
        <v>#N/A</v>
      </c>
      <c r="H43" s="72" t="e">
        <f t="shared" si="23"/>
        <v>#N/A</v>
      </c>
      <c r="I43" s="21" t="e">
        <f t="shared" si="25"/>
        <v>#N/A</v>
      </c>
    </row>
    <row r="44" spans="1:9">
      <c r="A44" s="15">
        <f t="shared" si="18"/>
        <v>45695</v>
      </c>
      <c r="B44" s="21">
        <f t="shared" si="24"/>
        <v>1</v>
      </c>
      <c r="C44" s="21">
        <v>0</v>
      </c>
      <c r="D44" s="72" t="e">
        <f t="shared" si="19"/>
        <v>#N/A</v>
      </c>
      <c r="E44" s="72" t="e">
        <f t="shared" si="20"/>
        <v>#N/A</v>
      </c>
      <c r="F44" s="72" t="e">
        <f t="shared" si="21"/>
        <v>#N/A</v>
      </c>
      <c r="G44" s="72" t="e">
        <f t="shared" si="22"/>
        <v>#N/A</v>
      </c>
      <c r="H44" s="72" t="e">
        <f t="shared" si="23"/>
        <v>#N/A</v>
      </c>
      <c r="I44" s="21" t="e">
        <f t="shared" si="25"/>
        <v>#N/A</v>
      </c>
    </row>
    <row r="45" spans="1:9">
      <c r="A45" s="15">
        <f t="shared" si="18"/>
        <v>45696</v>
      </c>
      <c r="B45" s="21">
        <f t="shared" si="24"/>
        <v>1</v>
      </c>
      <c r="C45" s="21">
        <v>0</v>
      </c>
      <c r="D45" s="72" t="e">
        <f t="shared" si="19"/>
        <v>#N/A</v>
      </c>
      <c r="E45" s="72" t="e">
        <f t="shared" si="20"/>
        <v>#N/A</v>
      </c>
      <c r="F45" s="72" t="e">
        <f t="shared" si="21"/>
        <v>#N/A</v>
      </c>
      <c r="G45" s="72" t="e">
        <f t="shared" si="22"/>
        <v>#N/A</v>
      </c>
      <c r="H45" s="72" t="e">
        <f t="shared" si="23"/>
        <v>#N/A</v>
      </c>
      <c r="I45" s="21" t="e">
        <f t="shared" si="25"/>
        <v>#N/A</v>
      </c>
    </row>
    <row r="46" spans="1:9">
      <c r="A46" s="15">
        <f t="shared" si="18"/>
        <v>45697</v>
      </c>
      <c r="B46" s="21">
        <f t="shared" si="24"/>
        <v>1</v>
      </c>
      <c r="C46" s="21">
        <v>0</v>
      </c>
      <c r="D46" s="72" t="e">
        <f t="shared" si="19"/>
        <v>#N/A</v>
      </c>
      <c r="E46" s="72" t="e">
        <f t="shared" si="20"/>
        <v>#N/A</v>
      </c>
      <c r="F46" s="72" t="e">
        <f t="shared" si="21"/>
        <v>#N/A</v>
      </c>
      <c r="G46" s="72" t="e">
        <f t="shared" si="22"/>
        <v>#N/A</v>
      </c>
      <c r="H46" s="72" t="e">
        <f t="shared" si="23"/>
        <v>#N/A</v>
      </c>
      <c r="I46" s="21" t="e">
        <f t="shared" si="25"/>
        <v>#N/A</v>
      </c>
    </row>
    <row r="47" spans="1:9">
      <c r="A47" s="15">
        <f t="shared" si="18"/>
        <v>45698</v>
      </c>
      <c r="B47" s="21">
        <f t="shared" si="24"/>
        <v>1</v>
      </c>
      <c r="C47" s="21">
        <v>0</v>
      </c>
      <c r="D47" s="72" t="e">
        <f t="shared" si="19"/>
        <v>#N/A</v>
      </c>
      <c r="E47" s="72" t="e">
        <f t="shared" si="20"/>
        <v>#N/A</v>
      </c>
      <c r="F47" s="72" t="e">
        <f t="shared" si="21"/>
        <v>#N/A</v>
      </c>
      <c r="G47" s="72" t="e">
        <f t="shared" si="22"/>
        <v>#N/A</v>
      </c>
      <c r="H47" s="72" t="e">
        <f t="shared" si="23"/>
        <v>#N/A</v>
      </c>
      <c r="I47" s="21" t="e">
        <f t="shared" si="25"/>
        <v>#N/A</v>
      </c>
    </row>
    <row r="48" spans="1:9">
      <c r="A48" s="15">
        <f t="shared" si="18"/>
        <v>45699</v>
      </c>
      <c r="B48" s="21">
        <f t="shared" si="24"/>
        <v>1</v>
      </c>
      <c r="C48" s="21">
        <v>0</v>
      </c>
      <c r="D48" s="72" t="e">
        <f t="shared" si="19"/>
        <v>#N/A</v>
      </c>
      <c r="E48" s="72" t="e">
        <f t="shared" si="20"/>
        <v>#N/A</v>
      </c>
      <c r="F48" s="72" t="e">
        <f t="shared" si="21"/>
        <v>#N/A</v>
      </c>
      <c r="G48" s="72" t="e">
        <f t="shared" si="22"/>
        <v>#N/A</v>
      </c>
      <c r="H48" s="72" t="e">
        <f t="shared" si="23"/>
        <v>#N/A</v>
      </c>
      <c r="I48" s="21" t="e">
        <f t="shared" si="25"/>
        <v>#N/A</v>
      </c>
    </row>
    <row r="49" spans="1:9">
      <c r="A49" s="15">
        <f t="shared" si="18"/>
        <v>45700</v>
      </c>
      <c r="B49" s="21">
        <f t="shared" si="24"/>
        <v>1</v>
      </c>
      <c r="C49" s="21">
        <v>0</v>
      </c>
      <c r="D49" s="72" t="e">
        <f t="shared" si="19"/>
        <v>#N/A</v>
      </c>
      <c r="E49" s="72" t="e">
        <f t="shared" si="20"/>
        <v>#N/A</v>
      </c>
      <c r="F49" s="72" t="e">
        <f t="shared" si="21"/>
        <v>#N/A</v>
      </c>
      <c r="G49" s="72" t="e">
        <f t="shared" si="22"/>
        <v>#N/A</v>
      </c>
      <c r="H49" s="72" t="e">
        <f t="shared" si="23"/>
        <v>#N/A</v>
      </c>
      <c r="I49" s="21" t="e">
        <f t="shared" si="25"/>
        <v>#N/A</v>
      </c>
    </row>
    <row r="50" spans="1:9">
      <c r="A50" s="15">
        <f t="shared" si="18"/>
        <v>45701</v>
      </c>
      <c r="B50" s="21">
        <f t="shared" si="24"/>
        <v>1</v>
      </c>
      <c r="C50" s="21">
        <v>0</v>
      </c>
      <c r="D50" s="72" t="e">
        <f t="shared" si="19"/>
        <v>#N/A</v>
      </c>
      <c r="E50" s="72" t="e">
        <f t="shared" si="20"/>
        <v>#N/A</v>
      </c>
      <c r="F50" s="72" t="e">
        <f t="shared" si="21"/>
        <v>#N/A</v>
      </c>
      <c r="G50" s="72" t="e">
        <f t="shared" si="22"/>
        <v>#N/A</v>
      </c>
      <c r="H50" s="72" t="e">
        <f t="shared" si="23"/>
        <v>#N/A</v>
      </c>
      <c r="I50" s="21" t="e">
        <f t="shared" si="25"/>
        <v>#N/A</v>
      </c>
    </row>
    <row r="51" spans="1:9">
      <c r="A51" s="15">
        <f t="shared" si="18"/>
        <v>45702</v>
      </c>
      <c r="B51" s="21">
        <f t="shared" si="24"/>
        <v>1</v>
      </c>
      <c r="C51" s="21">
        <v>0</v>
      </c>
      <c r="D51" s="72" t="e">
        <f t="shared" si="19"/>
        <v>#N/A</v>
      </c>
      <c r="E51" s="72" t="e">
        <f t="shared" si="20"/>
        <v>#N/A</v>
      </c>
      <c r="F51" s="72" t="e">
        <f t="shared" si="21"/>
        <v>#N/A</v>
      </c>
      <c r="G51" s="72" t="e">
        <f t="shared" si="22"/>
        <v>#N/A</v>
      </c>
      <c r="H51" s="72" t="e">
        <f t="shared" si="23"/>
        <v>#N/A</v>
      </c>
      <c r="I51" s="21" t="e">
        <f t="shared" si="25"/>
        <v>#N/A</v>
      </c>
    </row>
    <row r="52" spans="1:9">
      <c r="A52" s="15">
        <f t="shared" si="18"/>
        <v>45703</v>
      </c>
      <c r="B52" s="21">
        <f t="shared" si="24"/>
        <v>1</v>
      </c>
      <c r="C52" s="21">
        <v>0</v>
      </c>
      <c r="D52" s="72" t="e">
        <f t="shared" si="19"/>
        <v>#N/A</v>
      </c>
      <c r="E52" s="72" t="e">
        <f t="shared" si="20"/>
        <v>#N/A</v>
      </c>
      <c r="F52" s="72" t="e">
        <f t="shared" si="21"/>
        <v>#N/A</v>
      </c>
      <c r="G52" s="72" t="e">
        <f t="shared" si="22"/>
        <v>#N/A</v>
      </c>
      <c r="H52" s="72" t="e">
        <f t="shared" si="23"/>
        <v>#N/A</v>
      </c>
      <c r="I52" s="21" t="e">
        <f t="shared" si="25"/>
        <v>#N/A</v>
      </c>
    </row>
    <row r="53" spans="1:9">
      <c r="A53" s="15">
        <f t="shared" si="18"/>
        <v>45704</v>
      </c>
      <c r="B53" s="21">
        <f t="shared" si="24"/>
        <v>1</v>
      </c>
      <c r="C53" s="21">
        <v>0</v>
      </c>
      <c r="D53" s="72" t="e">
        <f t="shared" si="19"/>
        <v>#N/A</v>
      </c>
      <c r="E53" s="72" t="e">
        <f t="shared" si="20"/>
        <v>#N/A</v>
      </c>
      <c r="F53" s="72" t="e">
        <f t="shared" si="21"/>
        <v>#N/A</v>
      </c>
      <c r="G53" s="72" t="e">
        <f t="shared" si="22"/>
        <v>#N/A</v>
      </c>
      <c r="H53" s="72" t="e">
        <f t="shared" si="23"/>
        <v>#N/A</v>
      </c>
      <c r="I53" s="21" t="e">
        <f t="shared" si="25"/>
        <v>#N/A</v>
      </c>
    </row>
    <row r="54" spans="1:9">
      <c r="A54" s="15">
        <f t="shared" si="18"/>
        <v>45705</v>
      </c>
      <c r="B54" s="21">
        <f t="shared" si="24"/>
        <v>1</v>
      </c>
      <c r="C54" s="21">
        <v>0</v>
      </c>
      <c r="D54" s="72" t="e">
        <f t="shared" si="19"/>
        <v>#N/A</v>
      </c>
      <c r="E54" s="72" t="e">
        <f t="shared" si="20"/>
        <v>#N/A</v>
      </c>
      <c r="F54" s="72" t="e">
        <f t="shared" si="21"/>
        <v>#N/A</v>
      </c>
      <c r="G54" s="72" t="e">
        <f t="shared" si="22"/>
        <v>#N/A</v>
      </c>
      <c r="H54" s="72" t="e">
        <f t="shared" si="23"/>
        <v>#N/A</v>
      </c>
      <c r="I54" s="21" t="e">
        <f t="shared" si="25"/>
        <v>#N/A</v>
      </c>
    </row>
    <row r="55" spans="1:9">
      <c r="A55" s="15">
        <f t="shared" si="18"/>
        <v>45706</v>
      </c>
      <c r="B55" s="21">
        <f t="shared" si="24"/>
        <v>1</v>
      </c>
      <c r="C55" s="21">
        <v>0</v>
      </c>
      <c r="D55" s="72" t="e">
        <f t="shared" si="19"/>
        <v>#N/A</v>
      </c>
      <c r="E55" s="72" t="e">
        <f t="shared" si="20"/>
        <v>#N/A</v>
      </c>
      <c r="F55" s="72" t="e">
        <f t="shared" si="21"/>
        <v>#N/A</v>
      </c>
      <c r="G55" s="72" t="e">
        <f t="shared" si="22"/>
        <v>#N/A</v>
      </c>
      <c r="H55" s="72" t="e">
        <f t="shared" si="23"/>
        <v>#N/A</v>
      </c>
      <c r="I55" s="21" t="e">
        <f t="shared" si="25"/>
        <v>#N/A</v>
      </c>
    </row>
    <row r="56" spans="1:9">
      <c r="A56" s="15">
        <f t="shared" si="18"/>
        <v>45707</v>
      </c>
      <c r="B56" s="21">
        <f t="shared" si="24"/>
        <v>1</v>
      </c>
      <c r="C56" s="21">
        <v>0</v>
      </c>
      <c r="D56" s="72" t="e">
        <f t="shared" si="19"/>
        <v>#N/A</v>
      </c>
      <c r="E56" s="72" t="e">
        <f t="shared" si="20"/>
        <v>#N/A</v>
      </c>
      <c r="F56" s="72" t="e">
        <f t="shared" si="21"/>
        <v>#N/A</v>
      </c>
      <c r="G56" s="72" t="e">
        <f t="shared" si="22"/>
        <v>#N/A</v>
      </c>
      <c r="H56" s="72" t="e">
        <f t="shared" si="23"/>
        <v>#N/A</v>
      </c>
      <c r="I56" s="21" t="e">
        <f t="shared" si="25"/>
        <v>#N/A</v>
      </c>
    </row>
    <row r="57" spans="1:9">
      <c r="A57" s="15">
        <f t="shared" si="18"/>
        <v>45708</v>
      </c>
      <c r="B57" s="21">
        <f t="shared" si="24"/>
        <v>1</v>
      </c>
      <c r="C57" s="21">
        <v>0</v>
      </c>
      <c r="D57" s="72" t="e">
        <f t="shared" si="19"/>
        <v>#N/A</v>
      </c>
      <c r="E57" s="72" t="e">
        <f t="shared" si="20"/>
        <v>#N/A</v>
      </c>
      <c r="F57" s="72" t="e">
        <f t="shared" si="21"/>
        <v>#N/A</v>
      </c>
      <c r="G57" s="72" t="e">
        <f t="shared" si="22"/>
        <v>#N/A</v>
      </c>
      <c r="H57" s="72" t="e">
        <f t="shared" si="23"/>
        <v>#N/A</v>
      </c>
      <c r="I57" s="21" t="e">
        <f t="shared" si="25"/>
        <v>#N/A</v>
      </c>
    </row>
    <row r="58" spans="1:9">
      <c r="A58" s="15">
        <f t="shared" si="18"/>
        <v>45709</v>
      </c>
      <c r="B58" s="21">
        <f t="shared" si="24"/>
        <v>1</v>
      </c>
      <c r="C58" s="21">
        <v>0</v>
      </c>
      <c r="D58" s="72" t="e">
        <f t="shared" si="19"/>
        <v>#N/A</v>
      </c>
      <c r="E58" s="72" t="e">
        <f t="shared" si="20"/>
        <v>#N/A</v>
      </c>
      <c r="F58" s="72" t="e">
        <f t="shared" si="21"/>
        <v>#N/A</v>
      </c>
      <c r="G58" s="72" t="e">
        <f t="shared" si="22"/>
        <v>#N/A</v>
      </c>
      <c r="H58" s="72" t="e">
        <f t="shared" si="23"/>
        <v>#N/A</v>
      </c>
      <c r="I58" s="21" t="e">
        <f t="shared" si="25"/>
        <v>#N/A</v>
      </c>
    </row>
    <row r="59" spans="1:9">
      <c r="A59" s="15">
        <f t="shared" si="18"/>
        <v>45710</v>
      </c>
      <c r="B59" s="21">
        <f t="shared" si="24"/>
        <v>1</v>
      </c>
      <c r="C59" s="21">
        <v>0</v>
      </c>
      <c r="D59" s="72" t="e">
        <f t="shared" si="19"/>
        <v>#N/A</v>
      </c>
      <c r="E59" s="72" t="e">
        <f t="shared" si="20"/>
        <v>#N/A</v>
      </c>
      <c r="F59" s="72" t="e">
        <f t="shared" si="21"/>
        <v>#N/A</v>
      </c>
      <c r="G59" s="72" t="e">
        <f t="shared" si="22"/>
        <v>#N/A</v>
      </c>
      <c r="H59" s="72" t="e">
        <f t="shared" si="23"/>
        <v>#N/A</v>
      </c>
      <c r="I59" s="21" t="e">
        <f t="shared" si="25"/>
        <v>#N/A</v>
      </c>
    </row>
    <row r="60" spans="1:9">
      <c r="A60" s="15">
        <f t="shared" si="18"/>
        <v>45711</v>
      </c>
      <c r="B60" s="21">
        <f t="shared" si="24"/>
        <v>1</v>
      </c>
      <c r="C60" s="21">
        <v>0</v>
      </c>
      <c r="D60" s="72" t="e">
        <f t="shared" si="19"/>
        <v>#N/A</v>
      </c>
      <c r="E60" s="72" t="e">
        <f t="shared" si="20"/>
        <v>#N/A</v>
      </c>
      <c r="F60" s="72" t="e">
        <f t="shared" si="21"/>
        <v>#N/A</v>
      </c>
      <c r="G60" s="72" t="e">
        <f t="shared" si="22"/>
        <v>#N/A</v>
      </c>
      <c r="H60" s="72" t="e">
        <f t="shared" si="23"/>
        <v>#N/A</v>
      </c>
      <c r="I60" s="21" t="e">
        <f t="shared" si="25"/>
        <v>#N/A</v>
      </c>
    </row>
    <row r="61" spans="1:9">
      <c r="A61" s="15">
        <f t="shared" si="18"/>
        <v>45712</v>
      </c>
      <c r="B61" s="21">
        <f t="shared" si="24"/>
        <v>1</v>
      </c>
      <c r="C61" s="21">
        <v>0</v>
      </c>
      <c r="D61" s="72" t="e">
        <f t="shared" si="19"/>
        <v>#N/A</v>
      </c>
      <c r="E61" s="72" t="e">
        <f t="shared" si="20"/>
        <v>#N/A</v>
      </c>
      <c r="F61" s="72" t="e">
        <f t="shared" si="21"/>
        <v>#N/A</v>
      </c>
      <c r="G61" s="72" t="e">
        <f t="shared" si="22"/>
        <v>#N/A</v>
      </c>
      <c r="H61" s="72" t="e">
        <f t="shared" si="23"/>
        <v>#N/A</v>
      </c>
      <c r="I61" s="21" t="e">
        <f t="shared" si="25"/>
        <v>#N/A</v>
      </c>
    </row>
    <row r="62" spans="1:9">
      <c r="A62" s="15">
        <f t="shared" si="18"/>
        <v>45713</v>
      </c>
      <c r="B62" s="21">
        <f t="shared" si="24"/>
        <v>1</v>
      </c>
      <c r="C62" s="21">
        <v>0</v>
      </c>
      <c r="D62" s="72" t="e">
        <f t="shared" si="19"/>
        <v>#N/A</v>
      </c>
      <c r="E62" s="72" t="e">
        <f t="shared" si="20"/>
        <v>#N/A</v>
      </c>
      <c r="F62" s="72" t="e">
        <f t="shared" si="21"/>
        <v>#N/A</v>
      </c>
      <c r="G62" s="72" t="e">
        <f t="shared" si="22"/>
        <v>#N/A</v>
      </c>
      <c r="H62" s="72" t="e">
        <f t="shared" si="23"/>
        <v>#N/A</v>
      </c>
      <c r="I62" s="21" t="e">
        <f t="shared" si="25"/>
        <v>#N/A</v>
      </c>
    </row>
    <row r="63" spans="1:9">
      <c r="A63" s="15">
        <f t="shared" si="18"/>
        <v>45714</v>
      </c>
      <c r="B63" s="21">
        <f t="shared" si="24"/>
        <v>1</v>
      </c>
      <c r="C63" s="21">
        <v>0</v>
      </c>
      <c r="D63" s="72" t="e">
        <f t="shared" si="19"/>
        <v>#N/A</v>
      </c>
      <c r="E63" s="72" t="e">
        <f t="shared" si="20"/>
        <v>#N/A</v>
      </c>
      <c r="F63" s="72" t="e">
        <f t="shared" si="21"/>
        <v>#N/A</v>
      </c>
      <c r="G63" s="72" t="e">
        <f t="shared" si="22"/>
        <v>#N/A</v>
      </c>
      <c r="H63" s="72" t="e">
        <f t="shared" si="23"/>
        <v>#N/A</v>
      </c>
      <c r="I63" s="21" t="e">
        <f t="shared" si="25"/>
        <v>#N/A</v>
      </c>
    </row>
    <row r="64" spans="1:9">
      <c r="A64" s="15">
        <f t="shared" si="18"/>
        <v>45715</v>
      </c>
      <c r="B64" s="21">
        <f t="shared" si="24"/>
        <v>1</v>
      </c>
      <c r="C64" s="21">
        <v>0</v>
      </c>
      <c r="D64" s="72" t="e">
        <f t="shared" si="19"/>
        <v>#N/A</v>
      </c>
      <c r="E64" s="72" t="e">
        <f t="shared" si="20"/>
        <v>#N/A</v>
      </c>
      <c r="F64" s="72" t="e">
        <f t="shared" si="21"/>
        <v>#N/A</v>
      </c>
      <c r="G64" s="72" t="e">
        <f t="shared" si="22"/>
        <v>#N/A</v>
      </c>
      <c r="H64" s="72" t="e">
        <f t="shared" si="23"/>
        <v>#N/A</v>
      </c>
      <c r="I64" s="21" t="e">
        <f t="shared" si="25"/>
        <v>#N/A</v>
      </c>
    </row>
    <row r="65" spans="1:9">
      <c r="A65" s="15">
        <f t="shared" si="18"/>
        <v>45716</v>
      </c>
      <c r="B65" s="21">
        <f t="shared" si="24"/>
        <v>1</v>
      </c>
      <c r="C65" s="21">
        <v>0</v>
      </c>
      <c r="D65" s="72" t="e">
        <f t="shared" si="19"/>
        <v>#N/A</v>
      </c>
      <c r="E65" s="72" t="e">
        <f t="shared" si="20"/>
        <v>#N/A</v>
      </c>
      <c r="F65" s="72" t="e">
        <f t="shared" si="21"/>
        <v>#N/A</v>
      </c>
      <c r="G65" s="72" t="e">
        <f t="shared" si="22"/>
        <v>#N/A</v>
      </c>
      <c r="H65" s="72" t="e">
        <f t="shared" si="23"/>
        <v>#N/A</v>
      </c>
      <c r="I65" s="21" t="e">
        <f t="shared" si="25"/>
        <v>#N/A</v>
      </c>
    </row>
    <row r="66" spans="1:9">
      <c r="A66" s="15">
        <f t="shared" si="18"/>
        <v>45717</v>
      </c>
      <c r="B66" s="21">
        <f t="shared" si="24"/>
        <v>1</v>
      </c>
      <c r="C66" s="21">
        <v>0</v>
      </c>
      <c r="D66" s="72" t="e">
        <f t="shared" si="19"/>
        <v>#N/A</v>
      </c>
      <c r="E66" s="72" t="e">
        <f t="shared" si="20"/>
        <v>#N/A</v>
      </c>
      <c r="F66" s="72" t="e">
        <f t="shared" si="21"/>
        <v>#N/A</v>
      </c>
      <c r="G66" s="72" t="e">
        <f t="shared" si="22"/>
        <v>#N/A</v>
      </c>
      <c r="H66" s="72" t="e">
        <f t="shared" si="23"/>
        <v>#N/A</v>
      </c>
      <c r="I66" s="21" t="e">
        <f t="shared" si="25"/>
        <v>#N/A</v>
      </c>
    </row>
    <row r="67" spans="1:9">
      <c r="A67" s="15">
        <f t="shared" si="18"/>
        <v>45718</v>
      </c>
      <c r="B67" s="21">
        <f t="shared" si="24"/>
        <v>1</v>
      </c>
      <c r="C67" s="21">
        <v>0</v>
      </c>
      <c r="D67" s="72" t="e">
        <f t="shared" si="19"/>
        <v>#N/A</v>
      </c>
      <c r="E67" s="72" t="e">
        <f t="shared" si="20"/>
        <v>#N/A</v>
      </c>
      <c r="F67" s="72" t="e">
        <f t="shared" si="21"/>
        <v>#N/A</v>
      </c>
      <c r="G67" s="72" t="e">
        <f t="shared" si="22"/>
        <v>#N/A</v>
      </c>
      <c r="H67" s="72" t="e">
        <f t="shared" si="23"/>
        <v>#N/A</v>
      </c>
      <c r="I67" s="21" t="e">
        <f t="shared" si="25"/>
        <v>#N/A</v>
      </c>
    </row>
    <row r="68" spans="1:9">
      <c r="A68" s="15">
        <f t="shared" si="18"/>
        <v>45719</v>
      </c>
      <c r="B68" s="21">
        <f t="shared" si="24"/>
        <v>1</v>
      </c>
      <c r="C68" s="21">
        <v>0</v>
      </c>
      <c r="D68" s="72" t="e">
        <f t="shared" si="19"/>
        <v>#N/A</v>
      </c>
      <c r="E68" s="72" t="e">
        <f t="shared" si="20"/>
        <v>#N/A</v>
      </c>
      <c r="F68" s="72" t="e">
        <f t="shared" si="21"/>
        <v>#N/A</v>
      </c>
      <c r="G68" s="72" t="e">
        <f t="shared" si="22"/>
        <v>#N/A</v>
      </c>
      <c r="H68" s="72" t="e">
        <f t="shared" si="23"/>
        <v>#N/A</v>
      </c>
      <c r="I68" s="21" t="e">
        <f t="shared" si="25"/>
        <v>#N/A</v>
      </c>
    </row>
    <row r="69" spans="1:9">
      <c r="A69" s="15">
        <f t="shared" si="18"/>
        <v>45720</v>
      </c>
      <c r="B69" s="21">
        <f t="shared" si="24"/>
        <v>1</v>
      </c>
      <c r="C69" s="21">
        <v>0</v>
      </c>
      <c r="D69" s="72" t="e">
        <f t="shared" si="19"/>
        <v>#N/A</v>
      </c>
      <c r="E69" s="72" t="e">
        <f t="shared" si="20"/>
        <v>#N/A</v>
      </c>
      <c r="F69" s="72" t="e">
        <f t="shared" si="21"/>
        <v>#N/A</v>
      </c>
      <c r="G69" s="72" t="e">
        <f t="shared" si="22"/>
        <v>#N/A</v>
      </c>
      <c r="H69" s="72" t="e">
        <f t="shared" si="23"/>
        <v>#N/A</v>
      </c>
      <c r="I69" s="21" t="e">
        <f t="shared" si="25"/>
        <v>#N/A</v>
      </c>
    </row>
    <row r="70" spans="1:9">
      <c r="A70" s="15">
        <f t="shared" si="18"/>
        <v>45721</v>
      </c>
      <c r="B70" s="21">
        <f t="shared" si="24"/>
        <v>1</v>
      </c>
      <c r="C70" s="21">
        <v>0</v>
      </c>
      <c r="D70" s="72" t="e">
        <f t="shared" si="19"/>
        <v>#N/A</v>
      </c>
      <c r="E70" s="72" t="e">
        <f t="shared" si="20"/>
        <v>#N/A</v>
      </c>
      <c r="F70" s="72" t="e">
        <f t="shared" si="21"/>
        <v>#N/A</v>
      </c>
      <c r="G70" s="72" t="e">
        <f t="shared" si="22"/>
        <v>#N/A</v>
      </c>
      <c r="H70" s="72" t="e">
        <f t="shared" si="23"/>
        <v>#N/A</v>
      </c>
      <c r="I70" s="21" t="e">
        <f t="shared" si="25"/>
        <v>#N/A</v>
      </c>
    </row>
    <row r="71" spans="1:9">
      <c r="A71" s="15">
        <f t="shared" si="18"/>
        <v>45722</v>
      </c>
      <c r="B71" s="21">
        <f t="shared" si="24"/>
        <v>1</v>
      </c>
      <c r="C71" s="21">
        <v>0</v>
      </c>
      <c r="D71" s="72" t="e">
        <f t="shared" ref="D71" si="26">IFERROR((SUMPRODUCT(--(date=$A71),--(service="PISP"),--(used="Y"),response)/SUMPRODUCT(--(date=$A71),--(service="PISP"),--(used="Y"),volume)),NA())</f>
        <v>#N/A</v>
      </c>
      <c r="E71" s="72" t="e">
        <f t="shared" ref="E71" si="27">IFERROR((SUMPRODUCT(--(date=$A71),--(service="PISP"),--(used="Y"),response)/SUMPRODUCT(--(date=$A71),--(service="PISP"),--(used="Y"),size)),NA())</f>
        <v>#N/A</v>
      </c>
      <c r="F71" s="72" t="e">
        <f t="shared" ref="F71" si="28">IFERROR((SUMPRODUCT(--(date=$A71),--(service="AISP"),--(used="Y"),response)/SUMPRODUCT(--(date=$A71),--(service="AISP"),--(used="Y"),volume)),NA())</f>
        <v>#N/A</v>
      </c>
      <c r="G71" s="72" t="e">
        <f t="shared" ref="G71" si="29">IFERROR((SUMPRODUCT(--(date=$A71),--(service="AISP"),--(used="Y"),response)/SUMPRODUCT(--(date=$A71),--(service="AISP"),--(used="Y"),size)),NA())</f>
        <v>#N/A</v>
      </c>
      <c r="H71" s="72" t="e">
        <f t="shared" ref="H71" si="30">IFERROR((SUMPRODUCT(--(date=$A71),--(service="CoF"),--(used="Y"),response)/SUMPRODUCT(--(date=$A71),--(service="CoF"),--(used="Y"),volume)),NA())</f>
        <v>#N/A</v>
      </c>
      <c r="I71" s="21" t="e">
        <f t="shared" si="25"/>
        <v>#N/A</v>
      </c>
    </row>
    <row r="72" spans="1:9">
      <c r="A72" s="15">
        <f t="shared" ref="A72" si="31">A71+1</f>
        <v>45723</v>
      </c>
      <c r="B72" s="21">
        <f t="shared" si="24"/>
        <v>1</v>
      </c>
      <c r="C72" s="21">
        <v>0</v>
      </c>
      <c r="D72" s="72" t="e">
        <f t="shared" ref="D72:D98" si="32">IFERROR((SUMPRODUCT(--(date=$A72),--(service="PISP"),--(used="Y"),response)/SUMPRODUCT(--(date=$A72),--(service="PISP"),--(used="Y"),volume)),NA())</f>
        <v>#N/A</v>
      </c>
      <c r="E72" s="72" t="e">
        <f t="shared" ref="E72:E98" si="33">IFERROR((SUMPRODUCT(--(date=$A72),--(service="PISP"),--(used="Y"),response)/SUMPRODUCT(--(date=$A72),--(service="PISP"),--(used="Y"),size)),NA())</f>
        <v>#N/A</v>
      </c>
      <c r="F72" s="72" t="e">
        <f t="shared" ref="F72:F98" si="34">IFERROR((SUMPRODUCT(--(date=$A72),--(service="AISP"),--(used="Y"),response)/SUMPRODUCT(--(date=$A72),--(service="AISP"),--(used="Y"),volume)),NA())</f>
        <v>#N/A</v>
      </c>
      <c r="G72" s="72" t="e">
        <f t="shared" ref="G72:G98" si="35">IFERROR((SUMPRODUCT(--(date=$A72),--(service="AISP"),--(used="Y"),response)/SUMPRODUCT(--(date=$A72),--(service="AISP"),--(used="Y"),size)),NA())</f>
        <v>#N/A</v>
      </c>
      <c r="H72" s="72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45724</v>
      </c>
      <c r="B73" s="21">
        <f t="shared" ref="B73" si="39">IF(C73="",NA(),1-C73)</f>
        <v>1</v>
      </c>
      <c r="C73" s="21">
        <v>0</v>
      </c>
      <c r="D73" s="72" t="e">
        <f t="shared" si="32"/>
        <v>#N/A</v>
      </c>
      <c r="E73" s="72" t="e">
        <f t="shared" si="33"/>
        <v>#N/A</v>
      </c>
      <c r="F73" s="72" t="e">
        <f t="shared" si="34"/>
        <v>#N/A</v>
      </c>
      <c r="G73" s="72" t="e">
        <f t="shared" si="35"/>
        <v>#N/A</v>
      </c>
      <c r="H73" s="72" t="e">
        <f t="shared" si="36"/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45725</v>
      </c>
      <c r="B74" s="21">
        <f t="shared" ref="B74:B88" si="41">IF(C74="",NA(),1-C74)</f>
        <v>1</v>
      </c>
      <c r="C74" s="21">
        <v>0</v>
      </c>
      <c r="D74" s="72" t="e">
        <f t="shared" si="32"/>
        <v>#N/A</v>
      </c>
      <c r="E74" s="72" t="e">
        <f t="shared" si="33"/>
        <v>#N/A</v>
      </c>
      <c r="F74" s="72" t="e">
        <f t="shared" si="34"/>
        <v>#N/A</v>
      </c>
      <c r="G74" s="72" t="e">
        <f t="shared" si="35"/>
        <v>#N/A</v>
      </c>
      <c r="H74" s="72" t="e">
        <f t="shared" si="36"/>
        <v>#N/A</v>
      </c>
      <c r="I74" s="21" t="e">
        <f t="shared" si="40"/>
        <v>#N/A</v>
      </c>
    </row>
    <row r="75" spans="1:9">
      <c r="A75" s="15">
        <f t="shared" si="38"/>
        <v>45726</v>
      </c>
      <c r="B75" s="21">
        <f t="shared" si="41"/>
        <v>1</v>
      </c>
      <c r="C75" s="21">
        <v>0</v>
      </c>
      <c r="D75" s="72" t="e">
        <f t="shared" si="32"/>
        <v>#N/A</v>
      </c>
      <c r="E75" s="72" t="e">
        <f t="shared" si="33"/>
        <v>#N/A</v>
      </c>
      <c r="F75" s="72" t="e">
        <f t="shared" si="34"/>
        <v>#N/A</v>
      </c>
      <c r="G75" s="72" t="e">
        <f t="shared" si="35"/>
        <v>#N/A</v>
      </c>
      <c r="H75" s="72" t="e">
        <f t="shared" si="36"/>
        <v>#N/A</v>
      </c>
      <c r="I75" s="21" t="e">
        <f t="shared" si="40"/>
        <v>#N/A</v>
      </c>
    </row>
    <row r="76" spans="1:9">
      <c r="A76" s="15">
        <f t="shared" si="38"/>
        <v>45727</v>
      </c>
      <c r="B76" s="21">
        <f t="shared" si="41"/>
        <v>1</v>
      </c>
      <c r="C76" s="21">
        <v>0</v>
      </c>
      <c r="D76" s="72" t="e">
        <f t="shared" si="32"/>
        <v>#N/A</v>
      </c>
      <c r="E76" s="72" t="e">
        <f t="shared" si="33"/>
        <v>#N/A</v>
      </c>
      <c r="F76" s="72" t="e">
        <f t="shared" si="34"/>
        <v>#N/A</v>
      </c>
      <c r="G76" s="72" t="e">
        <f t="shared" si="35"/>
        <v>#N/A</v>
      </c>
      <c r="H76" s="72" t="e">
        <f t="shared" si="36"/>
        <v>#N/A</v>
      </c>
      <c r="I76" s="21" t="e">
        <f t="shared" si="40"/>
        <v>#N/A</v>
      </c>
    </row>
    <row r="77" spans="1:9">
      <c r="A77" s="15">
        <f t="shared" si="38"/>
        <v>45728</v>
      </c>
      <c r="B77" s="21">
        <f t="shared" si="41"/>
        <v>1</v>
      </c>
      <c r="C77" s="21">
        <v>0</v>
      </c>
      <c r="D77" s="72" t="e">
        <f t="shared" si="32"/>
        <v>#N/A</v>
      </c>
      <c r="E77" s="72" t="e">
        <f t="shared" si="33"/>
        <v>#N/A</v>
      </c>
      <c r="F77" s="72" t="e">
        <f t="shared" si="34"/>
        <v>#N/A</v>
      </c>
      <c r="G77" s="72" t="e">
        <f t="shared" si="35"/>
        <v>#N/A</v>
      </c>
      <c r="H77" s="72" t="e">
        <f t="shared" si="36"/>
        <v>#N/A</v>
      </c>
      <c r="I77" s="21" t="e">
        <f t="shared" si="40"/>
        <v>#N/A</v>
      </c>
    </row>
    <row r="78" spans="1:9">
      <c r="A78" s="15">
        <f t="shared" si="38"/>
        <v>45729</v>
      </c>
      <c r="B78" s="21">
        <f t="shared" si="41"/>
        <v>1</v>
      </c>
      <c r="C78" s="21">
        <v>0</v>
      </c>
      <c r="D78" s="72" t="e">
        <f t="shared" si="32"/>
        <v>#N/A</v>
      </c>
      <c r="E78" s="72" t="e">
        <f t="shared" si="33"/>
        <v>#N/A</v>
      </c>
      <c r="F78" s="72" t="e">
        <f t="shared" si="34"/>
        <v>#N/A</v>
      </c>
      <c r="G78" s="72" t="e">
        <f t="shared" si="35"/>
        <v>#N/A</v>
      </c>
      <c r="H78" s="72" t="e">
        <f t="shared" si="36"/>
        <v>#N/A</v>
      </c>
      <c r="I78" s="21" t="e">
        <f t="shared" si="40"/>
        <v>#N/A</v>
      </c>
    </row>
    <row r="79" spans="1:9">
      <c r="A79" s="15">
        <f t="shared" si="38"/>
        <v>45730</v>
      </c>
      <c r="B79" s="21">
        <f t="shared" si="41"/>
        <v>1</v>
      </c>
      <c r="C79" s="21">
        <v>0</v>
      </c>
      <c r="D79" s="72" t="e">
        <f t="shared" si="32"/>
        <v>#N/A</v>
      </c>
      <c r="E79" s="72" t="e">
        <f t="shared" si="33"/>
        <v>#N/A</v>
      </c>
      <c r="F79" s="72" t="e">
        <f t="shared" si="34"/>
        <v>#N/A</v>
      </c>
      <c r="G79" s="72" t="e">
        <f t="shared" si="35"/>
        <v>#N/A</v>
      </c>
      <c r="H79" s="72" t="e">
        <f t="shared" si="36"/>
        <v>#N/A</v>
      </c>
      <c r="I79" s="21" t="e">
        <f t="shared" si="40"/>
        <v>#N/A</v>
      </c>
    </row>
    <row r="80" spans="1:9">
      <c r="A80" s="15">
        <f t="shared" si="38"/>
        <v>45731</v>
      </c>
      <c r="B80" s="21">
        <f t="shared" si="41"/>
        <v>1</v>
      </c>
      <c r="C80" s="21">
        <v>0</v>
      </c>
      <c r="D80" s="72" t="e">
        <f t="shared" si="32"/>
        <v>#N/A</v>
      </c>
      <c r="E80" s="72" t="e">
        <f t="shared" si="33"/>
        <v>#N/A</v>
      </c>
      <c r="F80" s="72" t="e">
        <f t="shared" si="34"/>
        <v>#N/A</v>
      </c>
      <c r="G80" s="72" t="e">
        <f t="shared" si="35"/>
        <v>#N/A</v>
      </c>
      <c r="H80" s="72" t="e">
        <f t="shared" si="36"/>
        <v>#N/A</v>
      </c>
      <c r="I80" s="21" t="e">
        <f t="shared" si="40"/>
        <v>#N/A</v>
      </c>
    </row>
    <row r="81" spans="1:9">
      <c r="A81" s="15">
        <f t="shared" si="38"/>
        <v>45732</v>
      </c>
      <c r="B81" s="21">
        <f t="shared" si="41"/>
        <v>1</v>
      </c>
      <c r="C81" s="21">
        <v>0</v>
      </c>
      <c r="D81" s="72" t="e">
        <f t="shared" si="32"/>
        <v>#N/A</v>
      </c>
      <c r="E81" s="72" t="e">
        <f t="shared" si="33"/>
        <v>#N/A</v>
      </c>
      <c r="F81" s="72" t="e">
        <f t="shared" si="34"/>
        <v>#N/A</v>
      </c>
      <c r="G81" s="72" t="e">
        <f t="shared" si="35"/>
        <v>#N/A</v>
      </c>
      <c r="H81" s="72" t="e">
        <f t="shared" si="36"/>
        <v>#N/A</v>
      </c>
      <c r="I81" s="21" t="e">
        <f t="shared" si="40"/>
        <v>#N/A</v>
      </c>
    </row>
    <row r="82" spans="1:9">
      <c r="A82" s="15">
        <f t="shared" si="38"/>
        <v>45733</v>
      </c>
      <c r="B82" s="21">
        <f t="shared" si="41"/>
        <v>1</v>
      </c>
      <c r="C82" s="21">
        <v>0</v>
      </c>
      <c r="D82" s="72" t="e">
        <f t="shared" si="32"/>
        <v>#N/A</v>
      </c>
      <c r="E82" s="72" t="e">
        <f t="shared" si="33"/>
        <v>#N/A</v>
      </c>
      <c r="F82" s="72" t="e">
        <f t="shared" si="34"/>
        <v>#N/A</v>
      </c>
      <c r="G82" s="72" t="e">
        <f t="shared" si="35"/>
        <v>#N/A</v>
      </c>
      <c r="H82" s="72" t="e">
        <f t="shared" si="36"/>
        <v>#N/A</v>
      </c>
      <c r="I82" s="21" t="e">
        <f t="shared" si="40"/>
        <v>#N/A</v>
      </c>
    </row>
    <row r="83" spans="1:9">
      <c r="A83" s="15">
        <f t="shared" si="38"/>
        <v>45734</v>
      </c>
      <c r="B83" s="21">
        <f t="shared" si="41"/>
        <v>1</v>
      </c>
      <c r="C83" s="21">
        <v>0</v>
      </c>
      <c r="D83" s="72" t="e">
        <f t="shared" si="32"/>
        <v>#N/A</v>
      </c>
      <c r="E83" s="72" t="e">
        <f t="shared" si="33"/>
        <v>#N/A</v>
      </c>
      <c r="F83" s="72" t="e">
        <f t="shared" si="34"/>
        <v>#N/A</v>
      </c>
      <c r="G83" s="72" t="e">
        <f t="shared" si="35"/>
        <v>#N/A</v>
      </c>
      <c r="H83" s="72" t="e">
        <f t="shared" si="36"/>
        <v>#N/A</v>
      </c>
      <c r="I83" s="21" t="e">
        <f t="shared" si="40"/>
        <v>#N/A</v>
      </c>
    </row>
    <row r="84" spans="1:9">
      <c r="A84" s="15">
        <f t="shared" si="38"/>
        <v>45735</v>
      </c>
      <c r="B84" s="21">
        <f t="shared" si="41"/>
        <v>1</v>
      </c>
      <c r="C84" s="21">
        <v>0</v>
      </c>
      <c r="D84" s="72" t="e">
        <f t="shared" si="32"/>
        <v>#N/A</v>
      </c>
      <c r="E84" s="72" t="e">
        <f t="shared" si="33"/>
        <v>#N/A</v>
      </c>
      <c r="F84" s="72" t="e">
        <f t="shared" si="34"/>
        <v>#N/A</v>
      </c>
      <c r="G84" s="72" t="e">
        <f t="shared" si="35"/>
        <v>#N/A</v>
      </c>
      <c r="H84" s="72" t="e">
        <f t="shared" si="36"/>
        <v>#N/A</v>
      </c>
      <c r="I84" s="21" t="e">
        <f t="shared" si="40"/>
        <v>#N/A</v>
      </c>
    </row>
    <row r="85" spans="1:9">
      <c r="A85" s="15">
        <f t="shared" si="38"/>
        <v>45736</v>
      </c>
      <c r="B85" s="21">
        <f t="shared" si="41"/>
        <v>1</v>
      </c>
      <c r="C85" s="21">
        <v>0</v>
      </c>
      <c r="D85" s="72" t="e">
        <f t="shared" si="32"/>
        <v>#N/A</v>
      </c>
      <c r="E85" s="72" t="e">
        <f t="shared" si="33"/>
        <v>#N/A</v>
      </c>
      <c r="F85" s="72" t="e">
        <f t="shared" si="34"/>
        <v>#N/A</v>
      </c>
      <c r="G85" s="72" t="e">
        <f t="shared" si="35"/>
        <v>#N/A</v>
      </c>
      <c r="H85" s="72" t="e">
        <f t="shared" si="36"/>
        <v>#N/A</v>
      </c>
      <c r="I85" s="21" t="e">
        <f t="shared" si="40"/>
        <v>#N/A</v>
      </c>
    </row>
    <row r="86" spans="1:9">
      <c r="A86" s="15">
        <f t="shared" si="38"/>
        <v>45737</v>
      </c>
      <c r="B86" s="21">
        <f t="shared" si="41"/>
        <v>1</v>
      </c>
      <c r="C86" s="21">
        <v>0</v>
      </c>
      <c r="D86" s="72" t="e">
        <f t="shared" si="32"/>
        <v>#N/A</v>
      </c>
      <c r="E86" s="72" t="e">
        <f t="shared" si="33"/>
        <v>#N/A</v>
      </c>
      <c r="F86" s="72" t="e">
        <f t="shared" si="34"/>
        <v>#N/A</v>
      </c>
      <c r="G86" s="72" t="e">
        <f t="shared" si="35"/>
        <v>#N/A</v>
      </c>
      <c r="H86" s="72" t="e">
        <f t="shared" si="36"/>
        <v>#N/A</v>
      </c>
      <c r="I86" s="21" t="e">
        <f t="shared" si="40"/>
        <v>#N/A</v>
      </c>
    </row>
    <row r="87" spans="1:9">
      <c r="A87" s="15">
        <f t="shared" si="38"/>
        <v>45738</v>
      </c>
      <c r="B87" s="21">
        <f t="shared" si="41"/>
        <v>1</v>
      </c>
      <c r="C87" s="21">
        <v>0</v>
      </c>
      <c r="D87" s="72" t="e">
        <f t="shared" si="32"/>
        <v>#N/A</v>
      </c>
      <c r="E87" s="72" t="e">
        <f t="shared" si="33"/>
        <v>#N/A</v>
      </c>
      <c r="F87" s="72" t="e">
        <f t="shared" si="34"/>
        <v>#N/A</v>
      </c>
      <c r="G87" s="72" t="e">
        <f t="shared" si="35"/>
        <v>#N/A</v>
      </c>
      <c r="H87" s="72" t="e">
        <f t="shared" si="36"/>
        <v>#N/A</v>
      </c>
      <c r="I87" s="21" t="e">
        <f t="shared" si="40"/>
        <v>#N/A</v>
      </c>
    </row>
    <row r="88" spans="1:9">
      <c r="A88" s="15">
        <f t="shared" si="38"/>
        <v>45739</v>
      </c>
      <c r="B88" s="21">
        <f t="shared" si="41"/>
        <v>1</v>
      </c>
      <c r="C88" s="21">
        <v>0</v>
      </c>
      <c r="D88" s="72" t="e">
        <f t="shared" si="32"/>
        <v>#N/A</v>
      </c>
      <c r="E88" s="72" t="e">
        <f t="shared" si="33"/>
        <v>#N/A</v>
      </c>
      <c r="F88" s="72" t="e">
        <f t="shared" si="34"/>
        <v>#N/A</v>
      </c>
      <c r="G88" s="72" t="e">
        <f t="shared" si="35"/>
        <v>#N/A</v>
      </c>
      <c r="H88" s="72" t="e">
        <f t="shared" si="36"/>
        <v>#N/A</v>
      </c>
      <c r="I88" s="21" t="e">
        <f t="shared" si="40"/>
        <v>#N/A</v>
      </c>
    </row>
    <row r="89" spans="1:9">
      <c r="A89" s="15">
        <f t="shared" si="38"/>
        <v>45740</v>
      </c>
      <c r="B89" s="21">
        <f t="shared" ref="B89" si="42">IF(C89="",NA(),1-C89)</f>
        <v>1</v>
      </c>
      <c r="C89" s="21">
        <v>0</v>
      </c>
      <c r="D89" s="72" t="e">
        <f t="shared" si="32"/>
        <v>#N/A</v>
      </c>
      <c r="E89" s="72" t="e">
        <f t="shared" si="33"/>
        <v>#N/A</v>
      </c>
      <c r="F89" s="72" t="e">
        <f t="shared" si="34"/>
        <v>#N/A</v>
      </c>
      <c r="G89" s="72" t="e">
        <f t="shared" si="35"/>
        <v>#N/A</v>
      </c>
      <c r="H89" s="72" t="e">
        <f t="shared" si="36"/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45741</v>
      </c>
      <c r="B90" s="21">
        <f t="shared" ref="B90:B98" si="44">IF(C90="",NA(),1-C90)</f>
        <v>1</v>
      </c>
      <c r="C90" s="21">
        <v>0</v>
      </c>
      <c r="D90" s="72" t="e">
        <f t="shared" si="32"/>
        <v>#N/A</v>
      </c>
      <c r="E90" s="72" t="e">
        <f t="shared" si="33"/>
        <v>#N/A</v>
      </c>
      <c r="F90" s="72" t="e">
        <f t="shared" si="34"/>
        <v>#N/A</v>
      </c>
      <c r="G90" s="72" t="e">
        <f t="shared" si="35"/>
        <v>#N/A</v>
      </c>
      <c r="H90" s="72" t="e">
        <f t="shared" si="36"/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45742</v>
      </c>
      <c r="B91" s="21">
        <f t="shared" si="44"/>
        <v>1</v>
      </c>
      <c r="C91" s="21">
        <v>0</v>
      </c>
      <c r="D91" s="72" t="e">
        <f t="shared" si="32"/>
        <v>#N/A</v>
      </c>
      <c r="E91" s="72" t="e">
        <f t="shared" si="33"/>
        <v>#N/A</v>
      </c>
      <c r="F91" s="72" t="e">
        <f t="shared" si="34"/>
        <v>#N/A</v>
      </c>
      <c r="G91" s="72" t="e">
        <f t="shared" si="35"/>
        <v>#N/A</v>
      </c>
      <c r="H91" s="72" t="e">
        <f t="shared" si="36"/>
        <v>#N/A</v>
      </c>
      <c r="I91" s="21" t="e">
        <f t="shared" si="45"/>
        <v>#N/A</v>
      </c>
    </row>
    <row r="92" spans="1:9">
      <c r="A92" s="15">
        <f t="shared" si="38"/>
        <v>45743</v>
      </c>
      <c r="B92" s="21">
        <f t="shared" si="44"/>
        <v>1</v>
      </c>
      <c r="C92" s="21">
        <v>0</v>
      </c>
      <c r="D92" s="72" t="e">
        <f t="shared" si="32"/>
        <v>#N/A</v>
      </c>
      <c r="E92" s="72" t="e">
        <f t="shared" si="33"/>
        <v>#N/A</v>
      </c>
      <c r="F92" s="72" t="e">
        <f t="shared" si="34"/>
        <v>#N/A</v>
      </c>
      <c r="G92" s="72" t="e">
        <f t="shared" si="35"/>
        <v>#N/A</v>
      </c>
      <c r="H92" s="72" t="e">
        <f t="shared" si="36"/>
        <v>#N/A</v>
      </c>
      <c r="I92" s="21" t="e">
        <f t="shared" si="45"/>
        <v>#N/A</v>
      </c>
    </row>
    <row r="93" spans="1:9">
      <c r="A93" s="15">
        <f t="shared" si="38"/>
        <v>45744</v>
      </c>
      <c r="B93" s="21">
        <f t="shared" si="44"/>
        <v>1</v>
      </c>
      <c r="C93" s="21">
        <v>0</v>
      </c>
      <c r="D93" s="72" t="e">
        <f t="shared" si="32"/>
        <v>#N/A</v>
      </c>
      <c r="E93" s="72" t="e">
        <f t="shared" si="33"/>
        <v>#N/A</v>
      </c>
      <c r="F93" s="72" t="e">
        <f t="shared" si="34"/>
        <v>#N/A</v>
      </c>
      <c r="G93" s="72" t="e">
        <f t="shared" si="35"/>
        <v>#N/A</v>
      </c>
      <c r="H93" s="72" t="e">
        <f t="shared" si="36"/>
        <v>#N/A</v>
      </c>
      <c r="I93" s="21" t="e">
        <f t="shared" si="45"/>
        <v>#N/A</v>
      </c>
    </row>
    <row r="94" spans="1:9">
      <c r="A94" s="15">
        <f t="shared" si="38"/>
        <v>45745</v>
      </c>
      <c r="B94" s="21">
        <f t="shared" si="44"/>
        <v>1</v>
      </c>
      <c r="C94" s="21">
        <v>0</v>
      </c>
      <c r="D94" s="72" t="e">
        <f t="shared" si="32"/>
        <v>#N/A</v>
      </c>
      <c r="E94" s="72" t="e">
        <f t="shared" si="33"/>
        <v>#N/A</v>
      </c>
      <c r="F94" s="72" t="e">
        <f t="shared" si="34"/>
        <v>#N/A</v>
      </c>
      <c r="G94" s="72" t="e">
        <f t="shared" si="35"/>
        <v>#N/A</v>
      </c>
      <c r="H94" s="72" t="e">
        <f t="shared" si="36"/>
        <v>#N/A</v>
      </c>
      <c r="I94" s="21" t="e">
        <f t="shared" si="45"/>
        <v>#N/A</v>
      </c>
    </row>
    <row r="95" spans="1:9">
      <c r="A95" s="15">
        <f t="shared" si="38"/>
        <v>45746</v>
      </c>
      <c r="B95" s="21">
        <f t="shared" si="44"/>
        <v>1</v>
      </c>
      <c r="C95" s="21">
        <v>0</v>
      </c>
      <c r="D95" s="72" t="e">
        <f t="shared" si="32"/>
        <v>#N/A</v>
      </c>
      <c r="E95" s="72" t="e">
        <f t="shared" si="33"/>
        <v>#N/A</v>
      </c>
      <c r="F95" s="72" t="e">
        <f t="shared" si="34"/>
        <v>#N/A</v>
      </c>
      <c r="G95" s="72" t="e">
        <f t="shared" si="35"/>
        <v>#N/A</v>
      </c>
      <c r="H95" s="72" t="e">
        <f t="shared" si="36"/>
        <v>#N/A</v>
      </c>
      <c r="I95" s="21" t="e">
        <f t="shared" si="45"/>
        <v>#N/A</v>
      </c>
    </row>
    <row r="96" spans="1:9">
      <c r="A96" s="15">
        <f t="shared" si="38"/>
        <v>45747</v>
      </c>
      <c r="B96" s="21">
        <f t="shared" si="44"/>
        <v>1</v>
      </c>
      <c r="C96" s="21">
        <v>0</v>
      </c>
      <c r="D96" s="72" t="e">
        <f t="shared" si="32"/>
        <v>#N/A</v>
      </c>
      <c r="E96" s="72" t="e">
        <f t="shared" si="33"/>
        <v>#N/A</v>
      </c>
      <c r="F96" s="72" t="e">
        <f t="shared" si="34"/>
        <v>#N/A</v>
      </c>
      <c r="G96" s="72" t="e">
        <f t="shared" si="35"/>
        <v>#N/A</v>
      </c>
      <c r="H96" s="72" t="e">
        <f t="shared" si="36"/>
        <v>#N/A</v>
      </c>
      <c r="I96" s="21" t="e">
        <f t="shared" si="45"/>
        <v>#N/A</v>
      </c>
    </row>
    <row r="97" spans="1:9">
      <c r="A97" s="15">
        <f t="shared" si="38"/>
        <v>45748</v>
      </c>
      <c r="B97" s="21">
        <f t="shared" si="44"/>
        <v>1</v>
      </c>
      <c r="C97" s="21">
        <v>0</v>
      </c>
      <c r="D97" s="72" t="e">
        <f>IFERROR((SUMPRODUCT(--(date=$A97),--(service="PISP"),--(used="Y"),response)/SUMPRODUCT(--(date=$A97),--(service="PISP"),--(used="Y"),volume)),NA())</f>
        <v>#N/A</v>
      </c>
      <c r="E97" s="72" t="e">
        <f>IFERROR((SUMPRODUCT(--(date=$A97),--(service="PISP"),--(used="Y"),response)/SUMPRODUCT(--(date=$A97),--(service="PISP"),--(used="Y"),size)),NA())</f>
        <v>#N/A</v>
      </c>
      <c r="F97" s="72" t="e">
        <f>IFERROR((SUMPRODUCT(--(date=$A97),--(service="AISP"),--(used="Y"),response)/SUMPRODUCT(--(date=$A97),--(service="AISP"),--(used="Y"),volume)),NA())</f>
        <v>#N/A</v>
      </c>
      <c r="G97" s="72" t="e">
        <f>IFERROR((SUMPRODUCT(--(date=$A97),--(service="AISP"),--(used="Y"),response)/SUMPRODUCT(--(date=$A97),--(service="AISP"),--(used="Y"),size)),NA())</f>
        <v>#N/A</v>
      </c>
      <c r="H97" s="72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45749</v>
      </c>
      <c r="B98" s="21">
        <f t="shared" si="44"/>
        <v>1</v>
      </c>
      <c r="C98" s="21">
        <v>0</v>
      </c>
      <c r="D98" s="72" t="e">
        <f>IFERROR((SUMPRODUCT(--(date=$A98),--(service="PISP"),--(used="Y"),response)/SUMPRODUCT(--(date=$A98),--(service="PISP"),--(used="Y"),volume)),NA())</f>
        <v>#N/A</v>
      </c>
      <c r="E98" s="72" t="e">
        <f>IFERROR((SUMPRODUCT(--(date=$A98),--(service="PISP"),--(used="Y"),response)/SUMPRODUCT(--(date=$A98),--(service="PISP"),--(used="Y"),size)),NA())</f>
        <v>#N/A</v>
      </c>
      <c r="F98" s="72" t="e">
        <f>IFERROR((SUMPRODUCT(--(date=$A98),--(service="AISP"),--(used="Y"),response)/SUMPRODUCT(--(date=$A98),--(service="AISP"),--(used="Y"),volume)),NA())</f>
        <v>#N/A</v>
      </c>
      <c r="G98" s="72" t="e">
        <f>IFERROR((SUMPRODUCT(--(date=$A98),--(service="AISP"),--(used="Y"),response)/SUMPRODUCT(--(date=$A98),--(service="AISP"),--(used="Y"),size)),NA())</f>
        <v>#N/A</v>
      </c>
      <c r="H98" s="72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7"/>
  <sheetViews>
    <sheetView workbookViewId="0">
      <pane ySplit="1" topLeftCell="A74" activePane="bottomLeft" state="frozen"/>
      <selection/>
      <selection pane="bottomLeft" activeCell="B104" sqref="B104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45658</v>
      </c>
      <c r="B8" s="21">
        <f t="shared" ref="B8:B71" si="0">IF(C8="",NA(),1-C8)</f>
        <v>1</v>
      </c>
      <c r="C8" s="21">
        <v>0</v>
      </c>
      <c r="D8" s="23">
        <v>2433.501</v>
      </c>
      <c r="E8" s="23">
        <v>1835.799</v>
      </c>
    </row>
    <row r="9" s="2" customFormat="1" spans="1:5">
      <c r="A9" s="15">
        <f t="shared" ref="A9:A72" si="1">A8+1</f>
        <v>45659</v>
      </c>
      <c r="B9" s="21">
        <f t="shared" si="0"/>
        <v>1</v>
      </c>
      <c r="C9" s="21">
        <v>0</v>
      </c>
      <c r="D9" s="23">
        <v>2150.0628</v>
      </c>
      <c r="E9" s="23">
        <v>1621.9772</v>
      </c>
    </row>
    <row r="10" s="2" customFormat="1" spans="1:5">
      <c r="A10" s="15">
        <f t="shared" si="1"/>
        <v>45660</v>
      </c>
      <c r="B10" s="21">
        <f t="shared" si="0"/>
        <v>1</v>
      </c>
      <c r="C10" s="21">
        <v>0</v>
      </c>
      <c r="D10" s="23">
        <v>2170.4688</v>
      </c>
      <c r="E10" s="23">
        <v>1637.3712</v>
      </c>
    </row>
    <row r="11" s="2" customFormat="1" spans="1:5">
      <c r="A11" s="15">
        <f t="shared" si="1"/>
        <v>45661</v>
      </c>
      <c r="B11" s="21">
        <f t="shared" si="0"/>
        <v>1</v>
      </c>
      <c r="C11" s="21">
        <v>0</v>
      </c>
      <c r="D11" s="23">
        <v>1364.7282</v>
      </c>
      <c r="E11" s="23">
        <v>1029.5318</v>
      </c>
    </row>
    <row r="12" s="2" customFormat="1" spans="1:5">
      <c r="A12" s="15">
        <f t="shared" si="1"/>
        <v>45662</v>
      </c>
      <c r="B12" s="21">
        <f t="shared" si="0"/>
        <v>1</v>
      </c>
      <c r="C12" s="21">
        <v>0</v>
      </c>
      <c r="D12" s="23">
        <v>1799.6154</v>
      </c>
      <c r="E12" s="23">
        <v>1357.6046</v>
      </c>
    </row>
    <row r="13" s="2" customFormat="1" spans="1:5">
      <c r="A13" s="15">
        <f t="shared" si="1"/>
        <v>45663</v>
      </c>
      <c r="B13" s="21">
        <f t="shared" si="0"/>
        <v>1</v>
      </c>
      <c r="C13" s="21">
        <v>0</v>
      </c>
      <c r="D13" s="23">
        <v>2568.078</v>
      </c>
      <c r="E13" s="23">
        <v>1937.322</v>
      </c>
    </row>
    <row r="14" s="2" customFormat="1" spans="1:5">
      <c r="A14" s="15">
        <f t="shared" si="1"/>
        <v>45664</v>
      </c>
      <c r="B14" s="21">
        <f t="shared" si="0"/>
        <v>1</v>
      </c>
      <c r="C14" s="21">
        <v>0</v>
      </c>
      <c r="D14" s="23">
        <v>1634.9994</v>
      </c>
      <c r="E14" s="23">
        <v>1233.4206</v>
      </c>
    </row>
    <row r="15" s="2" customFormat="1" spans="1:5">
      <c r="A15" s="15">
        <f t="shared" si="1"/>
        <v>45665</v>
      </c>
      <c r="B15" s="21">
        <f t="shared" si="0"/>
        <v>1</v>
      </c>
      <c r="C15" s="21">
        <v>0</v>
      </c>
      <c r="D15" s="23">
        <v>2187.945</v>
      </c>
      <c r="E15" s="23">
        <v>1650.555</v>
      </c>
    </row>
    <row r="16" s="2" customFormat="1" spans="1:5">
      <c r="A16" s="15">
        <f t="shared" si="1"/>
        <v>45666</v>
      </c>
      <c r="B16" s="21">
        <f t="shared" si="0"/>
        <v>1</v>
      </c>
      <c r="C16" s="21">
        <v>0</v>
      </c>
      <c r="D16" s="23">
        <v>2389.7079</v>
      </c>
      <c r="E16" s="23">
        <v>1802.7621</v>
      </c>
    </row>
    <row r="17" s="2" customFormat="1" spans="1:5">
      <c r="A17" s="15">
        <f t="shared" si="1"/>
        <v>45667</v>
      </c>
      <c r="B17" s="21">
        <f t="shared" si="0"/>
        <v>1</v>
      </c>
      <c r="C17" s="21">
        <v>0</v>
      </c>
      <c r="D17" s="23">
        <v>2230.6608</v>
      </c>
      <c r="E17" s="23">
        <v>1682.7792</v>
      </c>
    </row>
    <row r="18" s="2" customFormat="1" spans="1:5">
      <c r="A18" s="15">
        <f t="shared" si="1"/>
        <v>45668</v>
      </c>
      <c r="B18" s="21">
        <f t="shared" si="0"/>
        <v>1</v>
      </c>
      <c r="C18" s="21">
        <v>0</v>
      </c>
      <c r="D18" s="23">
        <v>1328.9265</v>
      </c>
      <c r="E18" s="23">
        <v>1002.5235</v>
      </c>
    </row>
    <row r="19" s="2" customFormat="1" spans="1:5">
      <c r="A19" s="15">
        <f t="shared" si="1"/>
        <v>45669</v>
      </c>
      <c r="B19" s="21">
        <f t="shared" si="0"/>
        <v>0.9994</v>
      </c>
      <c r="C19" s="21">
        <v>0.0006</v>
      </c>
      <c r="D19" s="23">
        <v>1502.1723</v>
      </c>
      <c r="E19" s="23">
        <v>1133.2177</v>
      </c>
    </row>
    <row r="20" s="2" customFormat="1" spans="1:5">
      <c r="A20" s="15">
        <f t="shared" si="1"/>
        <v>45670</v>
      </c>
      <c r="B20" s="21">
        <f t="shared" si="0"/>
        <v>1</v>
      </c>
      <c r="C20" s="21">
        <v>0</v>
      </c>
      <c r="D20" s="23">
        <v>2231.4075</v>
      </c>
      <c r="E20" s="23">
        <v>1683.3425</v>
      </c>
    </row>
    <row r="21" s="2" customFormat="1" spans="1:5">
      <c r="A21" s="15">
        <f t="shared" si="1"/>
        <v>45671</v>
      </c>
      <c r="B21" s="21">
        <f t="shared" si="0"/>
        <v>1</v>
      </c>
      <c r="C21" s="21">
        <v>0</v>
      </c>
      <c r="D21" s="23">
        <v>1699.4607</v>
      </c>
      <c r="E21" s="23">
        <v>1282.0493</v>
      </c>
    </row>
    <row r="22" s="2" customFormat="1" spans="1:5">
      <c r="A22" s="15">
        <f t="shared" si="1"/>
        <v>45672</v>
      </c>
      <c r="B22" s="21">
        <f t="shared" si="0"/>
        <v>1</v>
      </c>
      <c r="C22" s="21">
        <v>0</v>
      </c>
      <c r="D22" s="23">
        <v>2092.9716</v>
      </c>
      <c r="E22" s="23">
        <v>1578.9084</v>
      </c>
    </row>
    <row r="23" s="2" customFormat="1" spans="1:5">
      <c r="A23" s="15">
        <f t="shared" si="1"/>
        <v>45673</v>
      </c>
      <c r="B23" s="21">
        <f t="shared" si="0"/>
        <v>1</v>
      </c>
      <c r="C23" s="21">
        <v>0</v>
      </c>
      <c r="D23" s="23">
        <v>2192.9838</v>
      </c>
      <c r="E23" s="23">
        <v>1654.3562</v>
      </c>
    </row>
    <row r="24" s="2" customFormat="1" spans="1:5">
      <c r="A24" s="15">
        <f t="shared" si="1"/>
        <v>45674</v>
      </c>
      <c r="B24" s="21">
        <f t="shared" si="0"/>
        <v>1</v>
      </c>
      <c r="C24" s="21">
        <v>0</v>
      </c>
      <c r="D24" s="23">
        <v>2787.585</v>
      </c>
      <c r="E24" s="23">
        <v>2102.915</v>
      </c>
    </row>
    <row r="25" s="2" customFormat="1" spans="1:5">
      <c r="A25" s="15">
        <f t="shared" si="1"/>
        <v>45675</v>
      </c>
      <c r="B25" s="21">
        <f t="shared" si="0"/>
        <v>1</v>
      </c>
      <c r="C25" s="21">
        <v>0</v>
      </c>
      <c r="D25" s="23">
        <v>1760.958</v>
      </c>
      <c r="E25" s="23">
        <v>1328.442</v>
      </c>
    </row>
    <row r="26" s="2" customFormat="1" spans="1:5">
      <c r="A26" s="15">
        <f t="shared" si="1"/>
        <v>45676</v>
      </c>
      <c r="B26" s="21">
        <f t="shared" si="0"/>
        <v>1</v>
      </c>
      <c r="C26" s="21">
        <v>0</v>
      </c>
      <c r="D26" s="23">
        <v>1364.1753</v>
      </c>
      <c r="E26" s="23">
        <v>1029.1147</v>
      </c>
    </row>
    <row r="27" s="2" customFormat="1" spans="1:5">
      <c r="A27" s="15">
        <f t="shared" si="1"/>
        <v>45677</v>
      </c>
      <c r="B27" s="21">
        <f t="shared" si="0"/>
        <v>1</v>
      </c>
      <c r="C27" s="21">
        <v>0</v>
      </c>
      <c r="D27" s="23">
        <v>2119.1118</v>
      </c>
      <c r="E27" s="23">
        <v>1598.6282</v>
      </c>
    </row>
    <row r="28" s="5" customFormat="1" spans="1:5">
      <c r="A28" s="25">
        <f t="shared" si="1"/>
        <v>45678</v>
      </c>
      <c r="B28" s="26">
        <f t="shared" si="0"/>
        <v>1</v>
      </c>
      <c r="C28" s="26">
        <v>0</v>
      </c>
      <c r="D28" s="28">
        <v>2766.7116</v>
      </c>
      <c r="E28" s="28">
        <v>2087.1684</v>
      </c>
    </row>
    <row r="29" s="2" customFormat="1" spans="1:5">
      <c r="A29" s="15">
        <f t="shared" si="1"/>
        <v>45679</v>
      </c>
      <c r="B29" s="21">
        <f t="shared" si="0"/>
        <v>1</v>
      </c>
      <c r="C29" s="21">
        <v>0</v>
      </c>
      <c r="D29" s="23">
        <v>2041.5975</v>
      </c>
      <c r="E29" s="23">
        <v>1540.1525</v>
      </c>
    </row>
    <row r="30" s="2" customFormat="1" spans="1:5">
      <c r="A30" s="15">
        <f t="shared" si="1"/>
        <v>45680</v>
      </c>
      <c r="B30" s="21">
        <f t="shared" si="0"/>
        <v>1</v>
      </c>
      <c r="C30" s="21">
        <v>0</v>
      </c>
      <c r="D30" s="23">
        <v>1946.8464</v>
      </c>
      <c r="E30" s="23">
        <v>1468.6736</v>
      </c>
    </row>
    <row r="31" s="2" customFormat="1" spans="1:5">
      <c r="A31" s="15">
        <f t="shared" si="1"/>
        <v>45681</v>
      </c>
      <c r="B31" s="21">
        <f t="shared" si="0"/>
        <v>1</v>
      </c>
      <c r="C31" s="21">
        <v>0</v>
      </c>
      <c r="D31" s="23">
        <v>2562.207</v>
      </c>
      <c r="E31" s="23">
        <v>1932.893</v>
      </c>
    </row>
    <row r="32" s="2" customFormat="1" spans="1:5">
      <c r="A32" s="15">
        <f t="shared" si="1"/>
        <v>45682</v>
      </c>
      <c r="B32" s="21">
        <f t="shared" si="0"/>
        <v>1</v>
      </c>
      <c r="C32" s="21">
        <v>0</v>
      </c>
      <c r="D32" s="23">
        <v>1725.9771</v>
      </c>
      <c r="E32" s="23">
        <v>1302.0529</v>
      </c>
    </row>
    <row r="33" s="2" customFormat="1" spans="1:5">
      <c r="A33" s="15">
        <f t="shared" si="1"/>
        <v>45683</v>
      </c>
      <c r="B33" s="21">
        <f t="shared" si="0"/>
        <v>1</v>
      </c>
      <c r="C33" s="21">
        <v>0</v>
      </c>
      <c r="D33" s="23">
        <v>1688.3685</v>
      </c>
      <c r="E33" s="23">
        <v>1273.6815</v>
      </c>
    </row>
    <row r="34" s="2" customFormat="1" spans="1:5">
      <c r="A34" s="15">
        <f t="shared" si="1"/>
        <v>45684</v>
      </c>
      <c r="B34" s="21">
        <f t="shared" si="0"/>
        <v>1</v>
      </c>
      <c r="C34" s="21">
        <v>0</v>
      </c>
      <c r="D34" s="23">
        <v>2433.0165</v>
      </c>
      <c r="E34" s="23">
        <v>1835.4335</v>
      </c>
    </row>
    <row r="35" s="2" customFormat="1" spans="1:5">
      <c r="A35" s="15">
        <f t="shared" si="1"/>
        <v>45685</v>
      </c>
      <c r="B35" s="21">
        <f t="shared" si="0"/>
        <v>1</v>
      </c>
      <c r="C35" s="21">
        <v>0</v>
      </c>
      <c r="D35" s="23">
        <v>1871.8629</v>
      </c>
      <c r="E35" s="23">
        <v>1412.1071</v>
      </c>
    </row>
    <row r="36" s="2" customFormat="1" spans="1:5">
      <c r="A36" s="15">
        <f t="shared" si="1"/>
        <v>45686</v>
      </c>
      <c r="B36" s="21">
        <f t="shared" si="0"/>
        <v>1</v>
      </c>
      <c r="C36" s="21">
        <v>0</v>
      </c>
      <c r="D36" s="23">
        <v>1858.5534</v>
      </c>
      <c r="E36" s="23">
        <v>1402.0666</v>
      </c>
    </row>
    <row r="37" s="2" customFormat="1" spans="1:5">
      <c r="A37" s="15">
        <f t="shared" si="1"/>
        <v>45687</v>
      </c>
      <c r="B37" s="21">
        <f t="shared" si="0"/>
        <v>1</v>
      </c>
      <c r="C37" s="21">
        <v>0</v>
      </c>
      <c r="D37" s="23">
        <v>2495.9958</v>
      </c>
      <c r="E37" s="23">
        <v>1882.9442</v>
      </c>
    </row>
    <row r="38" s="2" customFormat="1" spans="1:5">
      <c r="A38" s="15">
        <f t="shared" si="1"/>
        <v>45688</v>
      </c>
      <c r="B38" s="21">
        <f t="shared" si="0"/>
        <v>1</v>
      </c>
      <c r="C38" s="21">
        <v>0</v>
      </c>
      <c r="D38" s="23">
        <v>2194.0269</v>
      </c>
      <c r="E38" s="23">
        <v>1655.1431</v>
      </c>
    </row>
    <row r="39" s="2" customFormat="1" spans="1:5">
      <c r="A39" s="15">
        <f t="shared" si="1"/>
        <v>45689</v>
      </c>
      <c r="B39" s="21">
        <f t="shared" si="0"/>
        <v>1</v>
      </c>
      <c r="C39" s="21">
        <v>0</v>
      </c>
      <c r="D39" s="23">
        <v>1667.6547</v>
      </c>
      <c r="E39" s="23">
        <v>1258.0553</v>
      </c>
    </row>
    <row r="40" s="2" customFormat="1" spans="1:5">
      <c r="A40" s="15">
        <f t="shared" si="1"/>
        <v>45690</v>
      </c>
      <c r="B40" s="21">
        <f t="shared" si="0"/>
        <v>1</v>
      </c>
      <c r="C40" s="21">
        <v>0</v>
      </c>
      <c r="D40" s="23">
        <v>1543.9989</v>
      </c>
      <c r="E40" s="23">
        <v>1164.7711</v>
      </c>
    </row>
    <row r="41" s="2" customFormat="1" spans="1:5">
      <c r="A41" s="15">
        <f t="shared" si="1"/>
        <v>45691</v>
      </c>
      <c r="B41" s="21">
        <f t="shared" si="0"/>
        <v>1</v>
      </c>
      <c r="C41" s="21">
        <v>0</v>
      </c>
      <c r="D41" s="23">
        <v>2366.5431</v>
      </c>
      <c r="E41" s="23">
        <v>1785.2869</v>
      </c>
    </row>
    <row r="42" s="2" customFormat="1" spans="1:5">
      <c r="A42" s="15">
        <f t="shared" si="1"/>
        <v>45692</v>
      </c>
      <c r="B42" s="21">
        <f t="shared" si="0"/>
        <v>1</v>
      </c>
      <c r="C42" s="21">
        <v>0</v>
      </c>
      <c r="D42" s="23">
        <v>2099.8572</v>
      </c>
      <c r="E42" s="23">
        <v>1584.1028</v>
      </c>
    </row>
    <row r="43" s="2" customFormat="1" spans="1:5">
      <c r="A43" s="15">
        <f t="shared" si="1"/>
        <v>45693</v>
      </c>
      <c r="B43" s="21">
        <f t="shared" si="0"/>
        <v>1</v>
      </c>
      <c r="C43" s="21">
        <v>0</v>
      </c>
      <c r="D43" s="23">
        <v>2254.6293</v>
      </c>
      <c r="E43" s="23">
        <v>1700.8607</v>
      </c>
    </row>
    <row r="44" s="2" customFormat="1" spans="1:5">
      <c r="A44" s="15">
        <f t="shared" si="1"/>
        <v>45694</v>
      </c>
      <c r="B44" s="21">
        <f t="shared" si="0"/>
        <v>1</v>
      </c>
      <c r="C44" s="21">
        <v>0</v>
      </c>
      <c r="D44" s="23">
        <v>2052.7752</v>
      </c>
      <c r="E44" s="23">
        <v>1548.5848</v>
      </c>
    </row>
    <row r="45" s="2" customFormat="1" spans="1:5">
      <c r="A45" s="15">
        <f t="shared" si="1"/>
        <v>45695</v>
      </c>
      <c r="B45" s="21">
        <f t="shared" si="0"/>
        <v>1</v>
      </c>
      <c r="C45" s="21">
        <v>0</v>
      </c>
      <c r="D45" s="23">
        <v>2683.7652</v>
      </c>
      <c r="E45" s="23">
        <v>2024.5948</v>
      </c>
    </row>
    <row r="46" s="2" customFormat="1" spans="1:5">
      <c r="A46" s="15">
        <f t="shared" si="1"/>
        <v>45696</v>
      </c>
      <c r="B46" s="21">
        <f t="shared" si="0"/>
        <v>1</v>
      </c>
      <c r="C46" s="21">
        <v>0</v>
      </c>
      <c r="D46" s="23">
        <v>2131.9026</v>
      </c>
      <c r="E46" s="23">
        <v>1608.2774</v>
      </c>
    </row>
    <row r="47" s="2" customFormat="1" spans="1:5">
      <c r="A47" s="15">
        <f t="shared" si="1"/>
        <v>45697</v>
      </c>
      <c r="B47" s="21">
        <f t="shared" si="0"/>
        <v>1</v>
      </c>
      <c r="C47" s="21">
        <v>0</v>
      </c>
      <c r="D47" s="23">
        <v>1770.135</v>
      </c>
      <c r="E47" s="23">
        <v>1335.365</v>
      </c>
    </row>
    <row r="48" s="2" customFormat="1" spans="1:5">
      <c r="A48" s="15">
        <f t="shared" si="1"/>
        <v>45698</v>
      </c>
      <c r="B48" s="21">
        <f t="shared" si="0"/>
        <v>1</v>
      </c>
      <c r="C48" s="21">
        <v>0</v>
      </c>
      <c r="D48" s="23">
        <v>2090.532</v>
      </c>
      <c r="E48" s="23">
        <v>1577.068</v>
      </c>
    </row>
    <row r="49" s="2" customFormat="1" spans="1:5">
      <c r="A49" s="15">
        <f t="shared" si="1"/>
        <v>45699</v>
      </c>
      <c r="B49" s="21">
        <f t="shared" si="0"/>
        <v>1</v>
      </c>
      <c r="C49" s="21">
        <v>0</v>
      </c>
      <c r="D49" s="23">
        <v>2334.1101</v>
      </c>
      <c r="E49" s="23">
        <v>1760.8199</v>
      </c>
    </row>
    <row r="50" s="2" customFormat="1" spans="1:5">
      <c r="A50" s="15">
        <f t="shared" si="1"/>
        <v>45700</v>
      </c>
      <c r="B50" s="21">
        <f t="shared" si="0"/>
        <v>1</v>
      </c>
      <c r="C50" s="21">
        <v>0</v>
      </c>
      <c r="D50" s="23">
        <v>2228.9907</v>
      </c>
      <c r="E50" s="23">
        <v>1681.5193</v>
      </c>
    </row>
    <row r="51" s="2" customFormat="1" spans="1:5">
      <c r="A51" s="15">
        <f t="shared" si="1"/>
        <v>45701</v>
      </c>
      <c r="B51" s="21">
        <f t="shared" si="0"/>
        <v>1</v>
      </c>
      <c r="C51" s="21">
        <v>0</v>
      </c>
      <c r="D51" s="23">
        <v>1924.4454</v>
      </c>
      <c r="E51" s="23">
        <v>1451.7746</v>
      </c>
    </row>
    <row r="52" s="2" customFormat="1" spans="1:5">
      <c r="A52" s="15">
        <f t="shared" si="1"/>
        <v>45702</v>
      </c>
      <c r="B52" s="21">
        <f t="shared" si="0"/>
        <v>1</v>
      </c>
      <c r="C52" s="21">
        <v>0</v>
      </c>
      <c r="D52" s="23">
        <v>1901.6682</v>
      </c>
      <c r="E52" s="23">
        <v>1434.5918</v>
      </c>
    </row>
    <row r="53" s="2" customFormat="1" spans="1:5">
      <c r="A53" s="15">
        <f t="shared" si="1"/>
        <v>45703</v>
      </c>
      <c r="B53" s="21">
        <f t="shared" si="0"/>
        <v>1</v>
      </c>
      <c r="C53" s="21">
        <v>0</v>
      </c>
      <c r="D53" s="23">
        <v>1478.5116</v>
      </c>
      <c r="E53" s="23">
        <v>1115.3684</v>
      </c>
    </row>
    <row r="54" s="2" customFormat="1" spans="1:5">
      <c r="A54" s="15">
        <f t="shared" si="1"/>
        <v>45704</v>
      </c>
      <c r="B54" s="21">
        <f t="shared" si="0"/>
        <v>1</v>
      </c>
      <c r="C54" s="21">
        <v>0</v>
      </c>
      <c r="D54" s="23">
        <v>1323.768</v>
      </c>
      <c r="E54" s="23">
        <v>998.632</v>
      </c>
    </row>
    <row r="55" s="2" customFormat="1" spans="1:5">
      <c r="A55" s="15">
        <f t="shared" si="1"/>
        <v>45705</v>
      </c>
      <c r="B55" s="21">
        <f t="shared" si="0"/>
        <v>1</v>
      </c>
      <c r="C55" s="21">
        <v>0</v>
      </c>
      <c r="D55" s="23">
        <v>1876.2747</v>
      </c>
      <c r="E55" s="23">
        <v>1415.4353</v>
      </c>
    </row>
    <row r="56" s="2" customFormat="1" spans="1:5">
      <c r="A56" s="15">
        <f t="shared" si="1"/>
        <v>45706</v>
      </c>
      <c r="B56" s="21">
        <f t="shared" si="0"/>
        <v>1</v>
      </c>
      <c r="C56" s="21">
        <v>0</v>
      </c>
      <c r="D56" s="23">
        <v>1896.504</v>
      </c>
      <c r="E56" s="23">
        <v>1430.696</v>
      </c>
    </row>
    <row r="57" s="2" customFormat="1" spans="1:5">
      <c r="A57" s="15">
        <f t="shared" si="1"/>
        <v>45707</v>
      </c>
      <c r="B57" s="21">
        <f t="shared" si="0"/>
        <v>1</v>
      </c>
      <c r="C57" s="21">
        <v>0</v>
      </c>
      <c r="D57" s="23">
        <v>2394.0741</v>
      </c>
      <c r="E57" s="23">
        <v>1806.0559</v>
      </c>
    </row>
    <row r="58" s="2" customFormat="1" spans="1:5">
      <c r="A58" s="15">
        <f t="shared" si="1"/>
        <v>45708</v>
      </c>
      <c r="B58" s="21">
        <f t="shared" si="0"/>
        <v>1</v>
      </c>
      <c r="C58" s="21">
        <v>0</v>
      </c>
      <c r="D58" s="23">
        <v>2190.6468</v>
      </c>
      <c r="E58" s="23">
        <v>1652.5932</v>
      </c>
    </row>
    <row r="59" s="2" customFormat="1" spans="1:5">
      <c r="A59" s="15">
        <f t="shared" si="1"/>
        <v>45709</v>
      </c>
      <c r="B59" s="21">
        <f t="shared" si="0"/>
        <v>1</v>
      </c>
      <c r="C59" s="21">
        <v>0</v>
      </c>
      <c r="D59" s="23">
        <v>2350.2753</v>
      </c>
      <c r="E59" s="23">
        <v>1773.0147</v>
      </c>
    </row>
    <row r="60" s="2" customFormat="1" spans="1:5">
      <c r="A60" s="15">
        <f t="shared" si="1"/>
        <v>45710</v>
      </c>
      <c r="B60" s="21">
        <f t="shared" si="0"/>
        <v>1</v>
      </c>
      <c r="C60" s="21">
        <v>0</v>
      </c>
      <c r="D60" s="23">
        <v>1799.034</v>
      </c>
      <c r="E60" s="23">
        <v>1357.166</v>
      </c>
    </row>
    <row r="61" s="2" customFormat="1" spans="1:5">
      <c r="A61" s="15">
        <f t="shared" si="1"/>
        <v>45711</v>
      </c>
      <c r="B61" s="21">
        <f t="shared" si="0"/>
        <v>1</v>
      </c>
      <c r="C61" s="21">
        <v>0</v>
      </c>
      <c r="D61" s="23">
        <v>1535.8023</v>
      </c>
      <c r="E61" s="23">
        <v>1158.5877</v>
      </c>
    </row>
    <row r="62" s="2" customFormat="1" spans="1:5">
      <c r="A62" s="15">
        <f t="shared" si="1"/>
        <v>45712</v>
      </c>
      <c r="B62" s="21">
        <f t="shared" si="0"/>
        <v>1</v>
      </c>
      <c r="C62" s="21">
        <v>0</v>
      </c>
      <c r="D62" s="23">
        <v>1920.9456</v>
      </c>
      <c r="E62" s="23">
        <v>1449.1344</v>
      </c>
    </row>
    <row r="63" s="2" customFormat="1" spans="1:5">
      <c r="A63" s="15">
        <f t="shared" si="1"/>
        <v>45713</v>
      </c>
      <c r="B63" s="21">
        <f t="shared" si="0"/>
        <v>1</v>
      </c>
      <c r="C63" s="21">
        <v>0</v>
      </c>
      <c r="D63" s="23">
        <v>2168.2401</v>
      </c>
      <c r="E63" s="23">
        <v>1635.6899</v>
      </c>
    </row>
    <row r="64" s="2" customFormat="1" spans="1:5">
      <c r="A64" s="15">
        <f t="shared" si="1"/>
        <v>45714</v>
      </c>
      <c r="B64" s="21">
        <f t="shared" si="0"/>
        <v>1</v>
      </c>
      <c r="C64" s="21">
        <v>0</v>
      </c>
      <c r="D64" s="23">
        <v>1863.4212</v>
      </c>
      <c r="E64" s="23">
        <v>1405.7388</v>
      </c>
    </row>
    <row r="65" s="2" customFormat="1" spans="1:5">
      <c r="A65" s="15">
        <f t="shared" si="1"/>
        <v>45715</v>
      </c>
      <c r="B65" s="21">
        <f t="shared" si="0"/>
        <v>1</v>
      </c>
      <c r="C65" s="21">
        <v>0</v>
      </c>
      <c r="D65" s="23">
        <v>1969.4013</v>
      </c>
      <c r="E65" s="23">
        <v>1485.6887</v>
      </c>
    </row>
    <row r="66" s="2" customFormat="1" spans="1:5">
      <c r="A66" s="15">
        <f t="shared" si="1"/>
        <v>45716</v>
      </c>
      <c r="B66" s="21">
        <f t="shared" si="0"/>
        <v>1</v>
      </c>
      <c r="C66" s="21">
        <v>0</v>
      </c>
      <c r="D66" s="23">
        <v>2406.1581</v>
      </c>
      <c r="E66" s="23">
        <v>1815.1719</v>
      </c>
    </row>
    <row r="67" s="2" customFormat="1" spans="1:5">
      <c r="A67" s="15">
        <f t="shared" si="1"/>
        <v>45717</v>
      </c>
      <c r="B67" s="21">
        <f t="shared" si="0"/>
        <v>1</v>
      </c>
      <c r="C67" s="21">
        <v>0</v>
      </c>
      <c r="D67" s="23">
        <v>1745.1063</v>
      </c>
      <c r="E67" s="23">
        <v>1316.4837</v>
      </c>
    </row>
    <row r="68" s="2" customFormat="1" spans="1:5">
      <c r="A68" s="15">
        <f t="shared" si="1"/>
        <v>45718</v>
      </c>
      <c r="B68" s="21">
        <f t="shared" si="0"/>
        <v>1</v>
      </c>
      <c r="C68" s="21">
        <v>0</v>
      </c>
      <c r="D68" s="23">
        <v>1527.3891</v>
      </c>
      <c r="E68" s="23">
        <v>1152.2409</v>
      </c>
    </row>
    <row r="69" s="2" customFormat="1" spans="1:5">
      <c r="A69" s="15">
        <f t="shared" si="1"/>
        <v>45719</v>
      </c>
      <c r="B69" s="21">
        <f t="shared" si="0"/>
        <v>1</v>
      </c>
      <c r="C69" s="21">
        <v>0</v>
      </c>
      <c r="D69" s="23">
        <v>2097.0984</v>
      </c>
      <c r="E69" s="23">
        <v>1582.0216</v>
      </c>
    </row>
    <row r="70" s="2" customFormat="1" spans="1:5">
      <c r="A70" s="15">
        <f t="shared" si="1"/>
        <v>45720</v>
      </c>
      <c r="B70" s="21">
        <f t="shared" si="0"/>
        <v>1</v>
      </c>
      <c r="C70" s="21">
        <v>0</v>
      </c>
      <c r="D70" s="23">
        <v>1927.1643</v>
      </c>
      <c r="E70" s="23">
        <v>1453.8257</v>
      </c>
    </row>
    <row r="71" s="2" customFormat="1" spans="1:5">
      <c r="A71" s="15">
        <f t="shared" si="1"/>
        <v>45721</v>
      </c>
      <c r="B71" s="21">
        <f t="shared" si="0"/>
        <v>1</v>
      </c>
      <c r="C71" s="21">
        <v>0</v>
      </c>
      <c r="D71" s="23">
        <v>2321.2566</v>
      </c>
      <c r="E71" s="23">
        <v>1751.1234</v>
      </c>
    </row>
    <row r="72" s="2" customFormat="1" spans="1:5">
      <c r="A72" s="15">
        <f t="shared" si="1"/>
        <v>45722</v>
      </c>
      <c r="B72" s="21">
        <f t="shared" ref="B72:B99" si="2">IF(C72="",NA(),1-C72)</f>
        <v>1</v>
      </c>
      <c r="C72" s="21">
        <v>0</v>
      </c>
      <c r="D72" s="23">
        <v>1922.4846</v>
      </c>
      <c r="E72" s="23">
        <v>1450.2954</v>
      </c>
    </row>
    <row r="73" s="2" customFormat="1" spans="1:5">
      <c r="A73" s="15">
        <f t="shared" ref="A73:A99" si="3">A72+1</f>
        <v>45723</v>
      </c>
      <c r="B73" s="21">
        <f t="shared" si="2"/>
        <v>1</v>
      </c>
      <c r="C73" s="21">
        <v>0</v>
      </c>
      <c r="D73" s="23">
        <v>2092.7892</v>
      </c>
      <c r="E73" s="23">
        <v>1578.7708</v>
      </c>
    </row>
    <row r="74" s="2" customFormat="1" spans="1:5">
      <c r="A74" s="15">
        <f t="shared" si="3"/>
        <v>45724</v>
      </c>
      <c r="B74" s="21">
        <f t="shared" si="2"/>
        <v>1</v>
      </c>
      <c r="C74" s="21">
        <v>0</v>
      </c>
      <c r="D74" s="23">
        <v>1909.3461</v>
      </c>
      <c r="E74" s="23">
        <v>1440.3839</v>
      </c>
    </row>
    <row r="75" s="2" customFormat="1" spans="1:5">
      <c r="A75" s="15">
        <f t="shared" si="3"/>
        <v>45725</v>
      </c>
      <c r="B75" s="21">
        <f t="shared" si="2"/>
        <v>1</v>
      </c>
      <c r="C75" s="21">
        <v>0</v>
      </c>
      <c r="D75" s="23">
        <v>1572.7953</v>
      </c>
      <c r="E75" s="23">
        <v>1186.4947</v>
      </c>
    </row>
    <row r="76" s="2" customFormat="1" spans="1:5">
      <c r="A76" s="15">
        <f t="shared" si="3"/>
        <v>45726</v>
      </c>
      <c r="B76" s="21">
        <f t="shared" si="2"/>
        <v>1</v>
      </c>
      <c r="C76" s="21">
        <v>0</v>
      </c>
      <c r="D76" s="23">
        <v>2107.6605</v>
      </c>
      <c r="E76" s="23">
        <v>1589.9895</v>
      </c>
    </row>
    <row r="77" s="2" customFormat="1" spans="1:5">
      <c r="A77" s="15">
        <f t="shared" si="3"/>
        <v>45727</v>
      </c>
      <c r="B77" s="21">
        <f t="shared" si="2"/>
        <v>1</v>
      </c>
      <c r="C77" s="21">
        <v>0</v>
      </c>
      <c r="D77" s="23">
        <v>2368.7604</v>
      </c>
      <c r="E77" s="23">
        <v>1786.9596</v>
      </c>
    </row>
    <row r="78" s="2" customFormat="1" spans="1:5">
      <c r="A78" s="15">
        <f t="shared" si="3"/>
        <v>45728</v>
      </c>
      <c r="B78" s="21">
        <f t="shared" si="2"/>
        <v>1</v>
      </c>
      <c r="C78" s="21">
        <v>0</v>
      </c>
      <c r="D78" s="23">
        <v>3129.7446</v>
      </c>
      <c r="E78" s="23">
        <v>2361.0354</v>
      </c>
    </row>
    <row r="79" s="2" customFormat="1" spans="1:5">
      <c r="A79" s="15">
        <f t="shared" si="3"/>
        <v>45729</v>
      </c>
      <c r="B79" s="21">
        <f t="shared" si="2"/>
        <v>1</v>
      </c>
      <c r="C79" s="21">
        <v>0</v>
      </c>
      <c r="D79" s="23">
        <v>2600.3628</v>
      </c>
      <c r="E79" s="23">
        <v>1961.6772</v>
      </c>
    </row>
    <row r="80" s="2" customFormat="1" spans="1:5">
      <c r="A80" s="15">
        <f t="shared" si="3"/>
        <v>45730</v>
      </c>
      <c r="B80" s="21">
        <f t="shared" si="2"/>
        <v>1</v>
      </c>
      <c r="C80" s="21">
        <v>0</v>
      </c>
      <c r="D80" s="23">
        <v>2199.4077</v>
      </c>
      <c r="E80" s="23">
        <v>1659.2023</v>
      </c>
    </row>
    <row r="81" s="2" customFormat="1" spans="1:5">
      <c r="A81" s="15">
        <f t="shared" si="3"/>
        <v>45731</v>
      </c>
      <c r="B81" s="21">
        <f t="shared" si="2"/>
        <v>1</v>
      </c>
      <c r="C81" s="21">
        <v>0</v>
      </c>
      <c r="D81" s="23">
        <v>1572.7782</v>
      </c>
      <c r="E81" s="23">
        <v>1186.4818</v>
      </c>
    </row>
    <row r="82" s="2" customFormat="1" spans="1:5">
      <c r="A82" s="15">
        <f t="shared" si="3"/>
        <v>45732</v>
      </c>
      <c r="B82" s="21">
        <f t="shared" si="2"/>
        <v>1</v>
      </c>
      <c r="C82" s="21">
        <v>0</v>
      </c>
      <c r="D82" s="23">
        <v>1016.9199</v>
      </c>
      <c r="E82" s="23">
        <v>767.1501</v>
      </c>
    </row>
    <row r="83" s="2" customFormat="1" spans="1:5">
      <c r="A83" s="15">
        <f t="shared" si="3"/>
        <v>45733</v>
      </c>
      <c r="B83" s="21">
        <f t="shared" si="2"/>
        <v>1</v>
      </c>
      <c r="C83" s="21">
        <v>0</v>
      </c>
      <c r="D83" s="23">
        <v>1970.1081</v>
      </c>
      <c r="E83" s="23">
        <v>1486.2219</v>
      </c>
    </row>
    <row r="84" s="2" customFormat="1" spans="1:5">
      <c r="A84" s="15">
        <f t="shared" si="3"/>
        <v>45734</v>
      </c>
      <c r="B84" s="21">
        <f t="shared" si="2"/>
        <v>1</v>
      </c>
      <c r="C84" s="21">
        <v>0</v>
      </c>
      <c r="D84" s="23">
        <v>3070.4019</v>
      </c>
      <c r="E84" s="23">
        <v>2316.2681</v>
      </c>
    </row>
    <row r="85" s="2" customFormat="1" spans="1:5">
      <c r="A85" s="15">
        <f t="shared" si="3"/>
        <v>45735</v>
      </c>
      <c r="B85" s="21">
        <f t="shared" si="2"/>
        <v>1</v>
      </c>
      <c r="C85" s="21">
        <v>0</v>
      </c>
      <c r="D85" s="23">
        <v>3309.6993</v>
      </c>
      <c r="E85" s="23">
        <v>2496.7907</v>
      </c>
    </row>
    <row r="86" s="2" customFormat="1" spans="1:5">
      <c r="A86" s="15">
        <f t="shared" si="3"/>
        <v>45736</v>
      </c>
      <c r="B86" s="21">
        <f t="shared" si="2"/>
        <v>1</v>
      </c>
      <c r="C86" s="21">
        <v>0</v>
      </c>
      <c r="D86" s="23">
        <v>2050.8429</v>
      </c>
      <c r="E86" s="23">
        <v>1547.1271</v>
      </c>
    </row>
    <row r="87" s="2" customFormat="1" spans="1:5">
      <c r="A87" s="15">
        <f t="shared" si="3"/>
        <v>45737</v>
      </c>
      <c r="B87" s="21">
        <f t="shared" si="2"/>
        <v>1</v>
      </c>
      <c r="C87" s="21">
        <v>0</v>
      </c>
      <c r="D87" s="23">
        <v>2277.4293</v>
      </c>
      <c r="E87" s="23">
        <v>1718.0607</v>
      </c>
    </row>
    <row r="88" s="2" customFormat="1" spans="1:5">
      <c r="A88" s="15">
        <f t="shared" si="3"/>
        <v>45738</v>
      </c>
      <c r="B88" s="21">
        <f t="shared" si="2"/>
        <v>1</v>
      </c>
      <c r="C88" s="21">
        <v>0</v>
      </c>
      <c r="D88" s="23">
        <v>1423.1646</v>
      </c>
      <c r="E88" s="23">
        <v>1073.6154</v>
      </c>
    </row>
    <row r="89" s="2" customFormat="1" spans="1:5">
      <c r="A89" s="15">
        <f t="shared" si="3"/>
        <v>45739</v>
      </c>
      <c r="B89" s="21">
        <f t="shared" si="2"/>
        <v>1</v>
      </c>
      <c r="C89" s="21">
        <v>0</v>
      </c>
      <c r="D89" s="23">
        <v>1564.7184</v>
      </c>
      <c r="E89" s="23">
        <v>1180.4016</v>
      </c>
    </row>
    <row r="90" s="2" customFormat="1" spans="1:5">
      <c r="A90" s="15">
        <f t="shared" si="3"/>
        <v>45740</v>
      </c>
      <c r="B90" s="21">
        <f t="shared" si="2"/>
        <v>1</v>
      </c>
      <c r="C90" s="21">
        <v>0</v>
      </c>
      <c r="D90" s="23">
        <v>2598.744</v>
      </c>
      <c r="E90" s="23">
        <v>1960.456</v>
      </c>
    </row>
    <row r="91" s="2" customFormat="1" spans="1:5">
      <c r="A91" s="15">
        <f t="shared" si="3"/>
        <v>45741</v>
      </c>
      <c r="B91" s="21">
        <f t="shared" si="2"/>
        <v>1</v>
      </c>
      <c r="C91" s="21">
        <v>0</v>
      </c>
      <c r="D91" s="23">
        <v>1845.8595</v>
      </c>
      <c r="E91" s="23">
        <v>1392.4905</v>
      </c>
    </row>
    <row r="92" s="2" customFormat="1" spans="1:5">
      <c r="A92" s="15">
        <f t="shared" si="3"/>
        <v>45742</v>
      </c>
      <c r="B92" s="21">
        <f t="shared" si="2"/>
        <v>1</v>
      </c>
      <c r="C92" s="21">
        <v>0</v>
      </c>
      <c r="D92" s="23">
        <v>2253.2043</v>
      </c>
      <c r="E92" s="23">
        <v>1699.7857</v>
      </c>
    </row>
    <row r="93" s="2" customFormat="1" spans="1:5">
      <c r="A93" s="15">
        <f t="shared" si="3"/>
        <v>45743</v>
      </c>
      <c r="B93" s="21">
        <f t="shared" si="2"/>
        <v>1</v>
      </c>
      <c r="C93" s="21">
        <v>0</v>
      </c>
      <c r="D93" s="23">
        <v>2599.4508</v>
      </c>
      <c r="E93" s="23">
        <v>1960.9892</v>
      </c>
    </row>
    <row r="94" s="2" customFormat="1" spans="1:5">
      <c r="A94" s="15">
        <f t="shared" si="3"/>
        <v>45744</v>
      </c>
      <c r="B94" s="21">
        <f t="shared" si="2"/>
        <v>1</v>
      </c>
      <c r="C94" s="21">
        <v>0</v>
      </c>
      <c r="D94" s="23">
        <v>2149.0596</v>
      </c>
      <c r="E94" s="23">
        <v>1621.2204</v>
      </c>
    </row>
    <row r="95" s="2" customFormat="1" spans="1:5">
      <c r="A95" s="15">
        <f t="shared" si="3"/>
        <v>45745</v>
      </c>
      <c r="B95" s="21">
        <f t="shared" si="2"/>
        <v>1</v>
      </c>
      <c r="C95" s="21">
        <v>0</v>
      </c>
      <c r="D95" s="23">
        <v>1711.026</v>
      </c>
      <c r="E95" s="23">
        <v>1290.774</v>
      </c>
    </row>
    <row r="96" s="2" customFormat="1" spans="1:5">
      <c r="A96" s="15">
        <f t="shared" si="3"/>
        <v>45746</v>
      </c>
      <c r="B96" s="21">
        <f t="shared" si="2"/>
        <v>1</v>
      </c>
      <c r="C96" s="21">
        <v>0</v>
      </c>
      <c r="D96" s="23">
        <v>1774.8318</v>
      </c>
      <c r="E96" s="23">
        <v>1338.9082</v>
      </c>
    </row>
    <row r="97" s="2" customFormat="1" spans="1:5">
      <c r="A97" s="15">
        <f t="shared" si="3"/>
        <v>45747</v>
      </c>
      <c r="B97" s="21">
        <f t="shared" si="2"/>
        <v>1</v>
      </c>
      <c r="C97" s="21">
        <v>0</v>
      </c>
      <c r="D97" s="23">
        <v>3700.2177</v>
      </c>
      <c r="E97" s="23">
        <v>2791.3923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0.173018507860591</v>
      </c>
      <c r="G4" s="54">
        <f ca="1">RAND()</f>
        <v>0.214069032937662</v>
      </c>
      <c r="H4" s="54">
        <f ca="1">RAND()*(1-G4)</f>
        <v>0.612912459201747</v>
      </c>
      <c r="I4" s="62">
        <f ca="1">INT(RAND()*1000)</f>
        <v>299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0.998501665360395</v>
      </c>
      <c r="H4" s="46" t="str">
        <f ca="1">IF(G4&gt;=$H$1,"Y","N")</f>
        <v>Y</v>
      </c>
      <c r="I4" s="46">
        <f ca="1">RAND()*(0.02)</f>
        <v>0.00123997752915206</v>
      </c>
      <c r="J4" s="46" t="str">
        <f ca="1">IF(I4&lt;=$J$1,"Y","N")</f>
        <v>Y</v>
      </c>
      <c r="K4" s="46">
        <f ca="1">RAND()*(0.002)</f>
        <v>0.000258357110453069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0.984723379255974</v>
      </c>
      <c r="H5" s="46" t="str">
        <f ca="1" t="shared" ref="H5" si="1">IF(G5&gt;=$H$1,"Y","N")</f>
        <v>Y</v>
      </c>
      <c r="I5" s="46">
        <f ca="1" t="shared" ref="I5" si="2">RAND()*(0.02)</f>
        <v>0.0151345495458159</v>
      </c>
      <c r="J5" s="46" t="str">
        <f ca="1" t="shared" ref="J5" si="3">IF(I5&lt;=$J$1,"Y","N")</f>
        <v>Y</v>
      </c>
      <c r="K5" s="46">
        <f ca="1" t="shared" ref="K5" si="4">RAND()*(0.002)</f>
        <v>0.000142071198209795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0.986012820072855</v>
      </c>
      <c r="H6" s="46" t="str">
        <f ca="1" t="shared" ref="H6" si="7">IF(G6&gt;=$H$1,"Y","N")</f>
        <v>Y</v>
      </c>
      <c r="I6" s="46">
        <f ca="1" t="shared" ref="I6" si="8">RAND()*(0.02)</f>
        <v>0.0123134481202743</v>
      </c>
      <c r="J6" s="46" t="str">
        <f ca="1" t="shared" ref="J6" si="9">IF(I6&lt;=$J$1,"Y","N")</f>
        <v>Y</v>
      </c>
      <c r="K6" s="46">
        <f ca="1" t="shared" ref="K6" si="10">RAND()*(0.002)</f>
        <v>0.00167373180687025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0.998387410790122</v>
      </c>
      <c r="H7" s="46" t="str">
        <f ca="1" t="shared" ref="H7:H37" si="13">IF(G7&gt;=$H$1,"Y","N")</f>
        <v>Y</v>
      </c>
      <c r="I7" s="46">
        <f ca="1" t="shared" ref="I7:I37" si="14">RAND()*(0.02)</f>
        <v>0.000663004458340284</v>
      </c>
      <c r="J7" s="46" t="str">
        <f ca="1" t="shared" ref="J7:J37" si="15">IF(I7&lt;=$J$1,"Y","N")</f>
        <v>Y</v>
      </c>
      <c r="K7" s="46">
        <f ca="1" t="shared" ref="K7:K37" si="16">RAND()*(0.002)</f>
        <v>0.00094958475153763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0.992799939586939</v>
      </c>
      <c r="H8" s="46" t="str">
        <f ca="1" t="shared" si="13"/>
        <v>Y</v>
      </c>
      <c r="I8" s="46">
        <f ca="1" t="shared" si="14"/>
        <v>0.0056797031937093</v>
      </c>
      <c r="J8" s="46" t="str">
        <f ca="1" t="shared" si="15"/>
        <v>Y</v>
      </c>
      <c r="K8" s="46">
        <f ca="1" t="shared" si="16"/>
        <v>0.0015203572193514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0.984891680234852</v>
      </c>
      <c r="H9" s="46" t="str">
        <f ca="1" t="shared" si="13"/>
        <v>Y</v>
      </c>
      <c r="I9" s="46">
        <f ca="1" t="shared" si="14"/>
        <v>0.0147866062678502</v>
      </c>
      <c r="J9" s="46" t="str">
        <f ca="1" t="shared" si="15"/>
        <v>Y</v>
      </c>
      <c r="K9" s="46">
        <f ca="1" t="shared" si="16"/>
        <v>0.00032171349729779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0.996641229009734</v>
      </c>
      <c r="H10" s="46" t="str">
        <f ca="1" t="shared" si="13"/>
        <v>Y</v>
      </c>
      <c r="I10" s="46">
        <f ca="1" t="shared" si="14"/>
        <v>0.00236421557547399</v>
      </c>
      <c r="J10" s="46" t="str">
        <f ca="1" t="shared" si="15"/>
        <v>Y</v>
      </c>
      <c r="K10" s="46">
        <f ca="1" t="shared" si="16"/>
        <v>0.000994555414791936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0.998745295822709</v>
      </c>
      <c r="H11" s="46" t="str">
        <f ca="1" t="shared" si="13"/>
        <v>Y</v>
      </c>
      <c r="I11" s="46">
        <f ca="1" t="shared" si="14"/>
        <v>0.000196940239939516</v>
      </c>
      <c r="J11" s="46" t="str">
        <f ca="1" t="shared" si="15"/>
        <v>Y</v>
      </c>
      <c r="K11" s="46">
        <f ca="1" t="shared" si="16"/>
        <v>0.00105776393735187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0.995214377305392</v>
      </c>
      <c r="H12" s="46" t="str">
        <f ca="1" t="shared" si="13"/>
        <v>Y</v>
      </c>
      <c r="I12" s="46">
        <f ca="1" t="shared" si="14"/>
        <v>0.00415782710353012</v>
      </c>
      <c r="J12" s="46" t="str">
        <f ca="1" t="shared" si="15"/>
        <v>Y</v>
      </c>
      <c r="K12" s="46">
        <f ca="1" t="shared" si="16"/>
        <v>0.000627795591077692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0.99611771772316</v>
      </c>
      <c r="H13" s="46" t="str">
        <f ca="1" t="shared" si="13"/>
        <v>Y</v>
      </c>
      <c r="I13" s="46">
        <f ca="1" t="shared" si="14"/>
        <v>0.00305611582347515</v>
      </c>
      <c r="J13" s="46" t="str">
        <f ca="1" t="shared" si="15"/>
        <v>Y</v>
      </c>
      <c r="K13" s="46">
        <f ca="1" t="shared" si="16"/>
        <v>0.000826166453365242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0.990736472516948</v>
      </c>
      <c r="H14" s="46" t="str">
        <f ca="1" t="shared" si="13"/>
        <v>Y</v>
      </c>
      <c r="I14" s="46">
        <f ca="1" t="shared" si="14"/>
        <v>0.00870922585755857</v>
      </c>
      <c r="J14" s="46" t="str">
        <f ca="1" t="shared" si="15"/>
        <v>Y</v>
      </c>
      <c r="K14" s="46">
        <f ca="1" t="shared" si="16"/>
        <v>0.000554301625493611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0.984639292576908</v>
      </c>
      <c r="H15" s="46" t="str">
        <f ca="1" t="shared" si="13"/>
        <v>Y</v>
      </c>
      <c r="I15" s="46">
        <f ca="1" t="shared" si="14"/>
        <v>0.0142458744644204</v>
      </c>
      <c r="J15" s="46" t="str">
        <f ca="1" t="shared" si="15"/>
        <v>Y</v>
      </c>
      <c r="K15" s="46">
        <f ca="1" t="shared" si="16"/>
        <v>0.00111483295867139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0.981664921798328</v>
      </c>
      <c r="H16" s="46" t="str">
        <f ca="1" t="shared" si="13"/>
        <v>N</v>
      </c>
      <c r="I16" s="46">
        <f ca="1" t="shared" si="14"/>
        <v>0.0174747114460403</v>
      </c>
      <c r="J16" s="46" t="str">
        <f ca="1" t="shared" si="15"/>
        <v>N</v>
      </c>
      <c r="K16" s="46">
        <f ca="1" t="shared" si="16"/>
        <v>0.000860366755632077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0.989968395948382</v>
      </c>
      <c r="H17" s="46" t="str">
        <f ca="1" t="shared" si="13"/>
        <v>Y</v>
      </c>
      <c r="I17" s="46">
        <f ca="1" t="shared" si="14"/>
        <v>0.00865065995980644</v>
      </c>
      <c r="J17" s="46" t="str">
        <f ca="1" t="shared" si="15"/>
        <v>Y</v>
      </c>
      <c r="K17" s="46">
        <f ca="1" t="shared" si="16"/>
        <v>0.00138094409181182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0.99660191611286</v>
      </c>
      <c r="H18" s="46" t="str">
        <f ca="1" t="shared" si="13"/>
        <v>Y</v>
      </c>
      <c r="I18" s="46">
        <f ca="1" t="shared" si="14"/>
        <v>0.00243117108086382</v>
      </c>
      <c r="J18" s="46" t="str">
        <f ca="1" t="shared" si="15"/>
        <v>Y</v>
      </c>
      <c r="K18" s="46">
        <f ca="1" t="shared" si="16"/>
        <v>0.000966912806276325</v>
      </c>
      <c r="L18" s="46" t="str">
        <f ca="1" t="shared" si="17"/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0.982537847791022</v>
      </c>
      <c r="H19" s="46" t="str">
        <f ca="1" t="shared" si="13"/>
        <v>Y</v>
      </c>
      <c r="I19" s="46">
        <f ca="1" t="shared" si="14"/>
        <v>0.016530718727681</v>
      </c>
      <c r="J19" s="46" t="str">
        <f ca="1" t="shared" si="15"/>
        <v>N</v>
      </c>
      <c r="K19" s="46">
        <f ca="1" t="shared" si="16"/>
        <v>0.000931433481296748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0.995327153980086</v>
      </c>
      <c r="H20" s="46" t="str">
        <f ca="1" t="shared" si="13"/>
        <v>Y</v>
      </c>
      <c r="I20" s="46">
        <f ca="1" t="shared" si="14"/>
        <v>0.00369846926538586</v>
      </c>
      <c r="J20" s="46" t="str">
        <f ca="1" t="shared" si="15"/>
        <v>Y</v>
      </c>
      <c r="K20" s="46">
        <f ca="1" t="shared" si="16"/>
        <v>0.000974376754528084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0.993603563625986</v>
      </c>
      <c r="H21" s="46" t="str">
        <f ca="1" t="shared" si="13"/>
        <v>Y</v>
      </c>
      <c r="I21" s="46">
        <f ca="1" t="shared" si="14"/>
        <v>0.0044055059128947</v>
      </c>
      <c r="J21" s="46" t="str">
        <f ca="1" t="shared" si="15"/>
        <v>Y</v>
      </c>
      <c r="K21" s="46">
        <f ca="1" t="shared" si="16"/>
        <v>0.00199093046111899</v>
      </c>
      <c r="L21" s="46" t="str">
        <f ca="1" t="shared" si="17"/>
        <v>N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0.989132124415393</v>
      </c>
      <c r="H22" s="46" t="str">
        <f ca="1" t="shared" si="13"/>
        <v>Y</v>
      </c>
      <c r="I22" s="46">
        <f ca="1" t="shared" si="14"/>
        <v>0.0100165257791471</v>
      </c>
      <c r="J22" s="46" t="str">
        <f ca="1" t="shared" si="15"/>
        <v>Y</v>
      </c>
      <c r="K22" s="46">
        <f ca="1" t="shared" si="16"/>
        <v>0.000851349805460326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0.983415452880271</v>
      </c>
      <c r="H23" s="46" t="str">
        <f ca="1" t="shared" si="13"/>
        <v>Y</v>
      </c>
      <c r="I23" s="46">
        <f ca="1" t="shared" si="14"/>
        <v>0.0158902545275297</v>
      </c>
      <c r="J23" s="46" t="str">
        <f ca="1" t="shared" si="15"/>
        <v>Y</v>
      </c>
      <c r="K23" s="46">
        <f ca="1" t="shared" si="16"/>
        <v>0.000694292592199731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0.979862176198139</v>
      </c>
      <c r="H24" s="46" t="str">
        <f ca="1" t="shared" si="13"/>
        <v>N</v>
      </c>
      <c r="I24" s="46">
        <f ca="1" t="shared" si="14"/>
        <v>0.0188787108682831</v>
      </c>
      <c r="J24" s="46" t="str">
        <f ca="1" t="shared" si="15"/>
        <v>N</v>
      </c>
      <c r="K24" s="46">
        <f ca="1" t="shared" si="16"/>
        <v>0.00125911293357782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0.990960550196703</v>
      </c>
      <c r="H25" s="46" t="str">
        <f ca="1" t="shared" si="13"/>
        <v>Y</v>
      </c>
      <c r="I25" s="46">
        <f ca="1" t="shared" si="14"/>
        <v>0.00860835783245654</v>
      </c>
      <c r="J25" s="46" t="str">
        <f ca="1" t="shared" si="15"/>
        <v>Y</v>
      </c>
      <c r="K25" s="46">
        <f ca="1" t="shared" si="16"/>
        <v>0.000431091970840244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0.983104749183126</v>
      </c>
      <c r="H26" s="46" t="str">
        <f ca="1" t="shared" si="13"/>
        <v>Y</v>
      </c>
      <c r="I26" s="46">
        <f ca="1" t="shared" si="14"/>
        <v>0.0168668051696914</v>
      </c>
      <c r="J26" s="46" t="str">
        <f ca="1" t="shared" si="15"/>
        <v>N</v>
      </c>
      <c r="K26" s="46">
        <f ca="1" t="shared" si="16"/>
        <v>2.8445647182783e-5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0.994990374262331</v>
      </c>
      <c r="H27" s="46" t="str">
        <f ca="1" t="shared" si="13"/>
        <v>Y</v>
      </c>
      <c r="I27" s="46">
        <f ca="1" t="shared" si="14"/>
        <v>0.00382512900884518</v>
      </c>
      <c r="J27" s="46" t="str">
        <f ca="1" t="shared" si="15"/>
        <v>Y</v>
      </c>
      <c r="K27" s="46">
        <f ca="1" t="shared" si="16"/>
        <v>0.00118449672882388</v>
      </c>
      <c r="L27" s="46" t="str">
        <f ca="1" t="shared" si="17"/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0.992627488584097</v>
      </c>
      <c r="H28" s="46" t="str">
        <f ca="1" t="shared" si="13"/>
        <v>Y</v>
      </c>
      <c r="I28" s="46">
        <f ca="1" t="shared" si="14"/>
        <v>0.0055753955534589</v>
      </c>
      <c r="J28" s="46" t="str">
        <f ca="1" t="shared" si="15"/>
        <v>Y</v>
      </c>
      <c r="K28" s="46">
        <f ca="1" t="shared" si="16"/>
        <v>0.00179711586244435</v>
      </c>
      <c r="L28" s="46" t="str">
        <f ca="1" t="shared" si="17"/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0.98692798617769</v>
      </c>
      <c r="H29" s="46" t="str">
        <f ca="1" t="shared" si="13"/>
        <v>Y</v>
      </c>
      <c r="I29" s="46">
        <f ca="1" t="shared" si="14"/>
        <v>0.0116998878584904</v>
      </c>
      <c r="J29" s="46" t="str">
        <f ca="1" t="shared" si="15"/>
        <v>Y</v>
      </c>
      <c r="K29" s="46">
        <f ca="1" t="shared" si="16"/>
        <v>0.00137212596382007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0.992403483905877</v>
      </c>
      <c r="H30" s="46" t="str">
        <f ca="1" t="shared" si="13"/>
        <v>Y</v>
      </c>
      <c r="I30" s="46">
        <f ca="1" t="shared" si="14"/>
        <v>0.00570844926536057</v>
      </c>
      <c r="J30" s="46" t="str">
        <f ca="1" t="shared" si="15"/>
        <v>Y</v>
      </c>
      <c r="K30" s="46">
        <f ca="1" t="shared" si="16"/>
        <v>0.0018880668287628</v>
      </c>
      <c r="L30" s="46" t="str">
        <f ca="1" t="shared" si="17"/>
        <v>N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0.997532830985546</v>
      </c>
      <c r="H31" s="46" t="str">
        <f ca="1" t="shared" si="13"/>
        <v>Y</v>
      </c>
      <c r="I31" s="46">
        <f ca="1" t="shared" si="14"/>
        <v>0.00220220418172299</v>
      </c>
      <c r="J31" s="46" t="str">
        <f ca="1" t="shared" si="15"/>
        <v>Y</v>
      </c>
      <c r="K31" s="46">
        <f ca="1" t="shared" si="16"/>
        <v>0.000264964832731084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0.993659585235347</v>
      </c>
      <c r="H32" s="46" t="str">
        <f ca="1" t="shared" si="13"/>
        <v>Y</v>
      </c>
      <c r="I32" s="46">
        <f ca="1" t="shared" si="14"/>
        <v>0.00621745912084365</v>
      </c>
      <c r="J32" s="46" t="str">
        <f ca="1" t="shared" si="15"/>
        <v>Y</v>
      </c>
      <c r="K32" s="46">
        <f ca="1" t="shared" si="16"/>
        <v>0.000122955643808869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0.995873050306125</v>
      </c>
      <c r="H33" s="46" t="str">
        <f ca="1" t="shared" si="13"/>
        <v>Y</v>
      </c>
      <c r="I33" s="46">
        <f ca="1" t="shared" si="14"/>
        <v>0.0035422619448772</v>
      </c>
      <c r="J33" s="46" t="str">
        <f ca="1" t="shared" si="15"/>
        <v>Y</v>
      </c>
      <c r="K33" s="46">
        <f ca="1" t="shared" si="16"/>
        <v>0.000584687748997391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0.991857424725357</v>
      </c>
      <c r="H34" s="46" t="str">
        <f ca="1" t="shared" si="13"/>
        <v>Y</v>
      </c>
      <c r="I34" s="46">
        <f ca="1" t="shared" si="14"/>
        <v>0.00768321125366628</v>
      </c>
      <c r="J34" s="46" t="str">
        <f ca="1" t="shared" si="15"/>
        <v>Y</v>
      </c>
      <c r="K34" s="46">
        <f ca="1" t="shared" si="16"/>
        <v>0.000459364020976198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0.98569023400262</v>
      </c>
      <c r="H35" s="46" t="str">
        <f ca="1" t="shared" si="13"/>
        <v>Y</v>
      </c>
      <c r="I35" s="46">
        <f ca="1" t="shared" si="14"/>
        <v>0.0135020352118223</v>
      </c>
      <c r="J35" s="46" t="str">
        <f ca="1" t="shared" si="15"/>
        <v>Y</v>
      </c>
      <c r="K35" s="46">
        <f ca="1" t="shared" si="16"/>
        <v>0.000807730785557684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0.992027878417259</v>
      </c>
      <c r="H36" s="46" t="str">
        <f ca="1" t="shared" si="13"/>
        <v>Y</v>
      </c>
      <c r="I36" s="46">
        <f ca="1" t="shared" si="14"/>
        <v>0.00692107358054316</v>
      </c>
      <c r="J36" s="46" t="str">
        <f ca="1" t="shared" si="15"/>
        <v>Y</v>
      </c>
      <c r="K36" s="46">
        <f ca="1" t="shared" si="16"/>
        <v>0.00105104800219773</v>
      </c>
      <c r="L36" s="46" t="str">
        <f ca="1" t="shared" si="17"/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0.994113634432469</v>
      </c>
      <c r="H37" s="46" t="str">
        <f ca="1" t="shared" si="13"/>
        <v>Y</v>
      </c>
      <c r="I37" s="46">
        <f ca="1" t="shared" si="14"/>
        <v>0.00417902923415883</v>
      </c>
      <c r="J37" s="46" t="str">
        <f ca="1" t="shared" si="15"/>
        <v>Y</v>
      </c>
      <c r="K37" s="46">
        <f ca="1" t="shared" si="16"/>
        <v>0.00170733633337245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0.98727127669858</v>
      </c>
      <c r="H38" s="46" t="str">
        <f ca="1" t="shared" ref="H38" si="19">IF(G38&gt;=$H$1,"Y","N")</f>
        <v>Y</v>
      </c>
      <c r="I38" s="46">
        <f ca="1" t="shared" ref="I38" si="20">RAND()*(0.02)</f>
        <v>0.0113151365959185</v>
      </c>
      <c r="J38" s="46" t="str">
        <f ca="1" t="shared" ref="J38" si="21">IF(I38&lt;=$J$1,"Y","N")</f>
        <v>Y</v>
      </c>
      <c r="K38" s="46">
        <f ca="1" t="shared" ref="K38" si="22">RAND()*(0.002)</f>
        <v>0.00141358670550116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0.988789927034859</v>
      </c>
      <c r="H39" s="46" t="str">
        <f ca="1" t="shared" ref="H39:H68" si="25">IF(G39&gt;=$H$1,"Y","N")</f>
        <v>Y</v>
      </c>
      <c r="I39" s="46">
        <f ca="1" t="shared" ref="I39:I68" si="26">RAND()*(0.02)</f>
        <v>0.01091114604793</v>
      </c>
      <c r="J39" s="46" t="str">
        <f ca="1" t="shared" ref="J39:J68" si="27">IF(I39&lt;=$J$1,"Y","N")</f>
        <v>Y</v>
      </c>
      <c r="K39" s="46">
        <f ca="1" t="shared" ref="K39:K68" si="28">RAND()*(0.002)</f>
        <v>0.000298926917211425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0.995352949746141</v>
      </c>
      <c r="H40" s="46" t="str">
        <f ca="1" t="shared" si="25"/>
        <v>Y</v>
      </c>
      <c r="I40" s="46">
        <f ca="1" t="shared" si="26"/>
        <v>0.00295275560307688</v>
      </c>
      <c r="J40" s="46" t="str">
        <f ca="1" t="shared" si="27"/>
        <v>Y</v>
      </c>
      <c r="K40" s="46">
        <f ca="1" t="shared" si="28"/>
        <v>0.00169429465078178</v>
      </c>
      <c r="L40" s="46" t="str">
        <f ca="1" t="shared" si="29"/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0.996662856473967</v>
      </c>
      <c r="H41" s="46" t="str">
        <f ca="1" t="shared" si="25"/>
        <v>Y</v>
      </c>
      <c r="I41" s="46">
        <f ca="1" t="shared" si="26"/>
        <v>0.0033049987763282</v>
      </c>
      <c r="J41" s="46" t="str">
        <f ca="1" t="shared" si="27"/>
        <v>Y</v>
      </c>
      <c r="K41" s="46">
        <f ca="1" t="shared" si="28"/>
        <v>3.21447497046288e-5</v>
      </c>
      <c r="L41" s="46" t="str">
        <f ca="1" t="shared" si="29"/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0.987778680555328</v>
      </c>
      <c r="H42" s="46" t="str">
        <f ca="1" t="shared" si="25"/>
        <v>Y</v>
      </c>
      <c r="I42" s="46">
        <f ca="1" t="shared" si="26"/>
        <v>0.0121483829418657</v>
      </c>
      <c r="J42" s="46" t="str">
        <f ca="1" t="shared" si="27"/>
        <v>Y</v>
      </c>
      <c r="K42" s="46">
        <f ca="1" t="shared" si="28"/>
        <v>7.29365028062263e-5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0.99780788837096</v>
      </c>
      <c r="H43" s="46" t="str">
        <f ca="1" t="shared" si="25"/>
        <v>Y</v>
      </c>
      <c r="I43" s="46">
        <f ca="1" t="shared" si="26"/>
        <v>0.00135784928301388</v>
      </c>
      <c r="J43" s="46" t="str">
        <f ca="1" t="shared" si="27"/>
        <v>Y</v>
      </c>
      <c r="K43" s="46">
        <f ca="1" t="shared" si="28"/>
        <v>0.000834262346026357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0.994471405522838</v>
      </c>
      <c r="H44" s="46" t="str">
        <f ca="1" t="shared" si="25"/>
        <v>Y</v>
      </c>
      <c r="I44" s="46">
        <f ca="1" t="shared" si="26"/>
        <v>0.0049401218772868</v>
      </c>
      <c r="J44" s="46" t="str">
        <f ca="1" t="shared" si="27"/>
        <v>Y</v>
      </c>
      <c r="K44" s="46">
        <f ca="1" t="shared" si="28"/>
        <v>0.000588472599874901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0.982474664246698</v>
      </c>
      <c r="H45" s="46" t="str">
        <f ca="1" t="shared" si="25"/>
        <v>Y</v>
      </c>
      <c r="I45" s="46">
        <f ca="1" t="shared" si="26"/>
        <v>0.016790400152334</v>
      </c>
      <c r="J45" s="46" t="str">
        <f ca="1" t="shared" si="27"/>
        <v>N</v>
      </c>
      <c r="K45" s="46">
        <f ca="1" t="shared" si="28"/>
        <v>0.000734935600967649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0.996621037609628</v>
      </c>
      <c r="H46" s="46" t="str">
        <f ca="1" t="shared" si="25"/>
        <v>Y</v>
      </c>
      <c r="I46" s="46">
        <f ca="1" t="shared" si="26"/>
        <v>0.00215266915987972</v>
      </c>
      <c r="J46" s="46" t="str">
        <f ca="1" t="shared" si="27"/>
        <v>Y</v>
      </c>
      <c r="K46" s="46">
        <f ca="1" t="shared" si="28"/>
        <v>0.00122629323049242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0.989664805668677</v>
      </c>
      <c r="H47" s="46" t="str">
        <f ca="1" t="shared" si="25"/>
        <v>Y</v>
      </c>
      <c r="I47" s="46">
        <f ca="1" t="shared" si="26"/>
        <v>0.00950188170396141</v>
      </c>
      <c r="J47" s="46" t="str">
        <f ca="1" t="shared" si="27"/>
        <v>Y</v>
      </c>
      <c r="K47" s="46">
        <f ca="1" t="shared" si="28"/>
        <v>0.000833312627361673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0.982911640454246</v>
      </c>
      <c r="H48" s="46" t="str">
        <f ca="1" t="shared" si="25"/>
        <v>Y</v>
      </c>
      <c r="I48" s="46">
        <f ca="1" t="shared" si="26"/>
        <v>0.0157788496967471</v>
      </c>
      <c r="J48" s="46" t="str">
        <f ca="1" t="shared" si="27"/>
        <v>Y</v>
      </c>
      <c r="K48" s="46">
        <f ca="1" t="shared" si="28"/>
        <v>0.00130950984900678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0.998379160095484</v>
      </c>
      <c r="H49" s="46" t="str">
        <f ca="1" t="shared" si="25"/>
        <v>Y</v>
      </c>
      <c r="I49" s="46">
        <f ca="1" t="shared" si="26"/>
        <v>0.00134607878733437</v>
      </c>
      <c r="J49" s="46" t="str">
        <f ca="1" t="shared" si="27"/>
        <v>Y</v>
      </c>
      <c r="K49" s="46">
        <f ca="1" t="shared" si="28"/>
        <v>0.000274761117181491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0.997487530369126</v>
      </c>
      <c r="H50" s="46" t="str">
        <f ca="1" t="shared" si="25"/>
        <v>Y</v>
      </c>
      <c r="I50" s="46">
        <f ca="1" t="shared" si="26"/>
        <v>0.000875392753052577</v>
      </c>
      <c r="J50" s="46" t="str">
        <f ca="1" t="shared" si="27"/>
        <v>Y</v>
      </c>
      <c r="K50" s="46">
        <f ca="1" t="shared" si="28"/>
        <v>0.00163707687782148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0.988240942434413</v>
      </c>
      <c r="H51" s="46" t="str">
        <f ca="1" t="shared" si="25"/>
        <v>Y</v>
      </c>
      <c r="I51" s="46">
        <f ca="1" t="shared" si="26"/>
        <v>0.0098625253335195</v>
      </c>
      <c r="J51" s="46" t="str">
        <f ca="1" t="shared" si="27"/>
        <v>Y</v>
      </c>
      <c r="K51" s="46">
        <f ca="1" t="shared" si="28"/>
        <v>0.00189653223206706</v>
      </c>
      <c r="L51" s="46" t="str">
        <f ca="1" t="shared" si="29"/>
        <v>N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0.983981659818667</v>
      </c>
      <c r="H52" s="46" t="str">
        <f ca="1" t="shared" si="25"/>
        <v>Y</v>
      </c>
      <c r="I52" s="46">
        <f ca="1" t="shared" si="26"/>
        <v>0.0152733781659166</v>
      </c>
      <c r="J52" s="46" t="str">
        <f ca="1" t="shared" si="27"/>
        <v>Y</v>
      </c>
      <c r="K52" s="46">
        <f ca="1" t="shared" si="28"/>
        <v>0.000744962015416421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0.991811404367916</v>
      </c>
      <c r="H53" s="46" t="str">
        <f ca="1" t="shared" si="25"/>
        <v>Y</v>
      </c>
      <c r="I53" s="46">
        <f ca="1" t="shared" si="26"/>
        <v>0.00717431353865984</v>
      </c>
      <c r="J53" s="46" t="str">
        <f ca="1" t="shared" si="27"/>
        <v>Y</v>
      </c>
      <c r="K53" s="46">
        <f ca="1" t="shared" si="28"/>
        <v>0.00101428209342414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0.993778064377333</v>
      </c>
      <c r="H54" s="46" t="str">
        <f ca="1" t="shared" si="25"/>
        <v>Y</v>
      </c>
      <c r="I54" s="46">
        <f ca="1" t="shared" si="26"/>
        <v>0.00453494719439668</v>
      </c>
      <c r="J54" s="46" t="str">
        <f ca="1" t="shared" si="27"/>
        <v>Y</v>
      </c>
      <c r="K54" s="46">
        <f ca="1" t="shared" si="28"/>
        <v>0.00168698842827063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0.992191771050596</v>
      </c>
      <c r="H55" s="46" t="str">
        <f ca="1" t="shared" si="25"/>
        <v>Y</v>
      </c>
      <c r="I55" s="46">
        <f ca="1" t="shared" si="26"/>
        <v>0.00639567371141435</v>
      </c>
      <c r="J55" s="46" t="str">
        <f ca="1" t="shared" si="27"/>
        <v>Y</v>
      </c>
      <c r="K55" s="46">
        <f ca="1" t="shared" si="28"/>
        <v>0.00141255523798982</v>
      </c>
      <c r="L55" s="46" t="str">
        <f ca="1" t="shared" si="29"/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0.985998826428677</v>
      </c>
      <c r="H56" s="46" t="str">
        <f ca="1" t="shared" si="25"/>
        <v>Y</v>
      </c>
      <c r="I56" s="46">
        <f ca="1" t="shared" si="26"/>
        <v>0.0129346847983797</v>
      </c>
      <c r="J56" s="46" t="str">
        <f ca="1" t="shared" si="27"/>
        <v>Y</v>
      </c>
      <c r="K56" s="46">
        <f ca="1" t="shared" si="28"/>
        <v>0.00106648877294306</v>
      </c>
      <c r="L56" s="46" t="str">
        <f ca="1" t="shared" si="29"/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0.995441623241595</v>
      </c>
      <c r="H57" s="46" t="str">
        <f ca="1" t="shared" si="25"/>
        <v>Y</v>
      </c>
      <c r="I57" s="46">
        <f ca="1" t="shared" si="26"/>
        <v>0.00360938444000867</v>
      </c>
      <c r="J57" s="46" t="str">
        <f ca="1" t="shared" si="27"/>
        <v>Y</v>
      </c>
      <c r="K57" s="46">
        <f ca="1" t="shared" si="28"/>
        <v>0.000948992318396245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0.994262760969778</v>
      </c>
      <c r="H58" s="46" t="str">
        <f ca="1" t="shared" si="25"/>
        <v>Y</v>
      </c>
      <c r="I58" s="46">
        <f ca="1" t="shared" si="26"/>
        <v>0.00387822216368642</v>
      </c>
      <c r="J58" s="46" t="str">
        <f ca="1" t="shared" si="27"/>
        <v>Y</v>
      </c>
      <c r="K58" s="46">
        <f ca="1" t="shared" si="28"/>
        <v>0.00185901686653585</v>
      </c>
      <c r="L58" s="46" t="str">
        <f ca="1" t="shared" si="29"/>
        <v>N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0.989318718184415</v>
      </c>
      <c r="H59" s="46" t="str">
        <f ca="1" t="shared" si="25"/>
        <v>Y</v>
      </c>
      <c r="I59" s="46">
        <f ca="1" t="shared" si="26"/>
        <v>0.00998872900244397</v>
      </c>
      <c r="J59" s="46" t="str">
        <f ca="1" t="shared" si="27"/>
        <v>Y</v>
      </c>
      <c r="K59" s="46">
        <f ca="1" t="shared" si="28"/>
        <v>0.000692552813140661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0.988984280297071</v>
      </c>
      <c r="H60" s="46" t="str">
        <f ca="1" t="shared" si="25"/>
        <v>Y</v>
      </c>
      <c r="I60" s="46">
        <f ca="1" t="shared" si="26"/>
        <v>0.0102571507790677</v>
      </c>
      <c r="J60" s="46" t="str">
        <f ca="1" t="shared" si="27"/>
        <v>Y</v>
      </c>
      <c r="K60" s="46">
        <f ca="1" t="shared" si="28"/>
        <v>0.000758568923861051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0.988364221009198</v>
      </c>
      <c r="H61" s="46" t="str">
        <f ca="1" t="shared" si="25"/>
        <v>Y</v>
      </c>
      <c r="I61" s="46">
        <f ca="1" t="shared" si="26"/>
        <v>0.0100069486561669</v>
      </c>
      <c r="J61" s="46" t="str">
        <f ca="1" t="shared" si="27"/>
        <v>Y</v>
      </c>
      <c r="K61" s="46">
        <f ca="1" t="shared" si="28"/>
        <v>0.00162883033463547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0.995679360486819</v>
      </c>
      <c r="H62" s="46" t="str">
        <f ca="1" t="shared" si="25"/>
        <v>Y</v>
      </c>
      <c r="I62" s="46">
        <f ca="1" t="shared" si="26"/>
        <v>0.00320901114262754</v>
      </c>
      <c r="J62" s="46" t="str">
        <f ca="1" t="shared" si="27"/>
        <v>Y</v>
      </c>
      <c r="K62" s="46">
        <f ca="1" t="shared" si="28"/>
        <v>0.00111162837055374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0.993284863345562</v>
      </c>
      <c r="H63" s="46" t="str">
        <f ca="1" t="shared" si="25"/>
        <v>Y</v>
      </c>
      <c r="I63" s="46">
        <f ca="1" t="shared" si="26"/>
        <v>0.00544115769819334</v>
      </c>
      <c r="J63" s="46" t="str">
        <f ca="1" t="shared" si="27"/>
        <v>Y</v>
      </c>
      <c r="K63" s="46">
        <f ca="1" t="shared" si="28"/>
        <v>0.00127397895624426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0.981252637488494</v>
      </c>
      <c r="H64" s="46" t="str">
        <f ca="1" t="shared" si="25"/>
        <v>N</v>
      </c>
      <c r="I64" s="46">
        <f ca="1" t="shared" si="26"/>
        <v>0.01753821780748</v>
      </c>
      <c r="J64" s="46" t="str">
        <f ca="1" t="shared" si="27"/>
        <v>N</v>
      </c>
      <c r="K64" s="46">
        <f ca="1" t="shared" si="28"/>
        <v>0.00120914470402623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0.988721854320072</v>
      </c>
      <c r="H65" s="46" t="str">
        <f ca="1" t="shared" si="25"/>
        <v>Y</v>
      </c>
      <c r="I65" s="46">
        <f ca="1" t="shared" si="26"/>
        <v>0.0108562467584017</v>
      </c>
      <c r="J65" s="46" t="str">
        <f ca="1" t="shared" si="27"/>
        <v>Y</v>
      </c>
      <c r="K65" s="46">
        <f ca="1" t="shared" si="28"/>
        <v>0.000421898921526744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0.989242761228028</v>
      </c>
      <c r="H66" s="46" t="str">
        <f ca="1" t="shared" si="25"/>
        <v>Y</v>
      </c>
      <c r="I66" s="46">
        <f ca="1" t="shared" si="26"/>
        <v>0.00974717506708976</v>
      </c>
      <c r="J66" s="46" t="str">
        <f ca="1" t="shared" si="27"/>
        <v>Y</v>
      </c>
      <c r="K66" s="46">
        <f ca="1" t="shared" si="28"/>
        <v>0.0010100637048826</v>
      </c>
      <c r="L66" s="46" t="str">
        <f ca="1" t="shared" si="29"/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0.987333784044137</v>
      </c>
      <c r="H67" s="46" t="str">
        <f ca="1" t="shared" si="25"/>
        <v>Y</v>
      </c>
      <c r="I67" s="46">
        <f ca="1" t="shared" si="26"/>
        <v>0.0117498074139071</v>
      </c>
      <c r="J67" s="46" t="str">
        <f ca="1" t="shared" si="27"/>
        <v>Y</v>
      </c>
      <c r="K67" s="46">
        <f ca="1" t="shared" si="28"/>
        <v>0.000916408541956153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0.996976610747048</v>
      </c>
      <c r="H68" s="46" t="str">
        <f ca="1" t="shared" si="25"/>
        <v>Y</v>
      </c>
      <c r="I68" s="46">
        <f ca="1" t="shared" si="26"/>
        <v>0.00157638364696482</v>
      </c>
      <c r="J68" s="46" t="str">
        <f ca="1" t="shared" si="27"/>
        <v>Y</v>
      </c>
      <c r="K68" s="46">
        <f ca="1" t="shared" si="28"/>
        <v>0.0014470056059871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0.983800374317493</v>
      </c>
      <c r="H69" s="46" t="str">
        <f ca="1" t="shared" ref="H69" si="31">IF(G69&gt;=$H$1,"Y","N")</f>
        <v>Y</v>
      </c>
      <c r="I69" s="46">
        <f ca="1" t="shared" ref="I69" si="32">RAND()*(0.02)</f>
        <v>0.015640275760096</v>
      </c>
      <c r="J69" s="46" t="str">
        <f ca="1" t="shared" ref="J69" si="33">IF(I69&lt;=$J$1,"Y","N")</f>
        <v>Y</v>
      </c>
      <c r="K69" s="46">
        <f ca="1" t="shared" ref="K69" si="34">RAND()*(0.002)</f>
        <v>0.000559349922411065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0.990744972334759</v>
      </c>
      <c r="H70" s="46" t="str">
        <f ca="1" t="shared" ref="H70" si="37">IF(G70&gt;=$H$1,"Y","N")</f>
        <v>Y</v>
      </c>
      <c r="I70" s="46">
        <f ca="1" t="shared" ref="I70:I75" si="38">RAND()*(0.02)</f>
        <v>0.00925431216895167</v>
      </c>
      <c r="J70" s="46" t="str">
        <f ca="1" t="shared" ref="J70" si="39">IF(I70&lt;=$J$1,"Y","N")</f>
        <v>Y</v>
      </c>
      <c r="K70" s="46">
        <f ca="1" t="shared" ref="K70:K75" si="40">RAND()*(0.002)</f>
        <v>7.15496289668494e-7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0.985942047395279</v>
      </c>
      <c r="H71" s="46" t="str">
        <f ca="1">IF(G71&gt;=$H$1,"Y","N")</f>
        <v>Y</v>
      </c>
      <c r="I71" s="46">
        <f ca="1" t="shared" si="38"/>
        <v>0.0137403123408761</v>
      </c>
      <c r="J71" s="46" t="str">
        <f ca="1">IF(I71&lt;=$J$1,"Y","N")</f>
        <v>Y</v>
      </c>
      <c r="K71" s="46">
        <f ca="1" t="shared" si="40"/>
        <v>0.00031764026384496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0.987690759891598</v>
      </c>
      <c r="H72" s="46" t="str">
        <f ca="1">IF(G72&gt;=$H$1,"Y","N")</f>
        <v>Y</v>
      </c>
      <c r="I72" s="46">
        <f ca="1" t="shared" si="38"/>
        <v>0.0111506648179784</v>
      </c>
      <c r="J72" s="46" t="str">
        <f ca="1">IF(I72&lt;=$J$1,"Y","N")</f>
        <v>Y</v>
      </c>
      <c r="K72" s="46">
        <f ca="1" t="shared" si="40"/>
        <v>0.00115857529042329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0.988766852965206</v>
      </c>
      <c r="H73" s="46" t="str">
        <f ca="1">IF(G73&gt;=$H$1,"Y","N")</f>
        <v>Y</v>
      </c>
      <c r="I73" s="46">
        <f ca="1" t="shared" si="38"/>
        <v>0.0105808476679879</v>
      </c>
      <c r="J73" s="46" t="str">
        <f ca="1">IF(I73&lt;=$J$1,"Y","N")</f>
        <v>Y</v>
      </c>
      <c r="K73" s="46">
        <f ca="1" t="shared" si="40"/>
        <v>0.000652299366805549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0.996847100288785</v>
      </c>
      <c r="H74" s="46" t="str">
        <f ca="1">IF(G74&gt;=$H$1,"Y","N")</f>
        <v>Y</v>
      </c>
      <c r="I74" s="46">
        <f ca="1" t="shared" si="38"/>
        <v>0.00172905480740518</v>
      </c>
      <c r="J74" s="46" t="str">
        <f ca="1">IF(I74&lt;=$J$1,"Y","N")</f>
        <v>Y</v>
      </c>
      <c r="K74" s="46">
        <f ca="1" t="shared" si="40"/>
        <v>0.00142384490381003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0.981696965706212</v>
      </c>
      <c r="H75" s="46" t="str">
        <f ca="1">IF(G75&gt;=$H$1,"Y","N")</f>
        <v>N</v>
      </c>
      <c r="I75" s="46">
        <f ca="1" t="shared" si="38"/>
        <v>0.0181696103310455</v>
      </c>
      <c r="J75" s="46" t="str">
        <f ca="1">IF(I75&lt;=$J$1,"Y","N")</f>
        <v>N</v>
      </c>
      <c r="K75" s="46">
        <f ca="1" t="shared" si="40"/>
        <v>0.000133423962742583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7"/>
  <sheetViews>
    <sheetView topLeftCell="A70" workbookViewId="0">
      <selection activeCell="N19" sqref="N19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45658</v>
      </c>
      <c r="B8" s="21">
        <f t="shared" ref="B8:B71" si="0">IF(C8="",NA(),1-C8)</f>
        <v>1</v>
      </c>
      <c r="C8" s="21">
        <v>0</v>
      </c>
      <c r="D8" s="34">
        <v>557.0781</v>
      </c>
      <c r="E8" s="23">
        <v>420.2519</v>
      </c>
    </row>
    <row r="9" spans="1:5">
      <c r="A9" s="15">
        <f t="shared" ref="A9:A72" si="1">A8+1</f>
        <v>45659</v>
      </c>
      <c r="B9" s="21">
        <f t="shared" si="0"/>
        <v>1</v>
      </c>
      <c r="C9" s="21">
        <v>0</v>
      </c>
      <c r="D9" s="35">
        <v>494.0703</v>
      </c>
      <c r="E9" s="23">
        <v>372.7197</v>
      </c>
    </row>
    <row r="10" spans="1:5">
      <c r="A10" s="15">
        <f t="shared" si="1"/>
        <v>45660</v>
      </c>
      <c r="B10" s="21">
        <f t="shared" si="0"/>
        <v>1</v>
      </c>
      <c r="C10" s="21">
        <v>0</v>
      </c>
      <c r="D10" s="35">
        <v>477.3123</v>
      </c>
      <c r="E10" s="23">
        <v>360.0777</v>
      </c>
    </row>
    <row r="11" spans="1:5">
      <c r="A11" s="15">
        <f t="shared" si="1"/>
        <v>45661</v>
      </c>
      <c r="B11" s="21">
        <f t="shared" si="0"/>
        <v>1</v>
      </c>
      <c r="C11" s="21">
        <v>0</v>
      </c>
      <c r="D11" s="35">
        <v>516.3744</v>
      </c>
      <c r="E11" s="23">
        <v>389.5456</v>
      </c>
    </row>
    <row r="12" spans="1:5">
      <c r="A12" s="15">
        <f t="shared" si="1"/>
        <v>45662</v>
      </c>
      <c r="B12" s="21">
        <f t="shared" si="0"/>
        <v>1</v>
      </c>
      <c r="C12" s="21">
        <v>0</v>
      </c>
      <c r="D12" s="35">
        <v>545.0568</v>
      </c>
      <c r="E12" s="23">
        <v>411.1832</v>
      </c>
    </row>
    <row r="13" spans="1:5">
      <c r="A13" s="15">
        <f t="shared" si="1"/>
        <v>45663</v>
      </c>
      <c r="B13" s="21">
        <f t="shared" si="0"/>
        <v>1</v>
      </c>
      <c r="C13" s="21">
        <v>0</v>
      </c>
      <c r="D13" s="35">
        <v>470.1588</v>
      </c>
      <c r="E13" s="23">
        <v>354.6812</v>
      </c>
    </row>
    <row r="14" spans="1:5">
      <c r="A14" s="15">
        <f t="shared" si="1"/>
        <v>45664</v>
      </c>
      <c r="B14" s="21">
        <f t="shared" si="0"/>
        <v>1</v>
      </c>
      <c r="C14" s="21">
        <v>0</v>
      </c>
      <c r="D14" s="35">
        <v>465.5133</v>
      </c>
      <c r="E14" s="23">
        <v>351.1767</v>
      </c>
    </row>
    <row r="15" spans="1:5">
      <c r="A15" s="15">
        <f t="shared" si="1"/>
        <v>45665</v>
      </c>
      <c r="B15" s="21">
        <f t="shared" si="0"/>
        <v>1</v>
      </c>
      <c r="C15" s="21">
        <v>0</v>
      </c>
      <c r="D15" s="35">
        <v>437.5662</v>
      </c>
      <c r="E15" s="23">
        <v>330.0938</v>
      </c>
    </row>
    <row r="16" spans="1:5">
      <c r="A16" s="15">
        <f t="shared" si="1"/>
        <v>45666</v>
      </c>
      <c r="B16" s="21">
        <f t="shared" si="0"/>
        <v>1</v>
      </c>
      <c r="C16" s="21">
        <v>0</v>
      </c>
      <c r="D16" s="35">
        <v>407.5614</v>
      </c>
      <c r="E16" s="23">
        <v>307.4586</v>
      </c>
    </row>
    <row r="17" spans="1:5">
      <c r="A17" s="15">
        <f t="shared" si="1"/>
        <v>45667</v>
      </c>
      <c r="B17" s="21">
        <f t="shared" si="0"/>
        <v>1</v>
      </c>
      <c r="C17" s="21">
        <v>0</v>
      </c>
      <c r="D17" s="35">
        <v>442.6677</v>
      </c>
      <c r="E17" s="23">
        <v>333.9423</v>
      </c>
    </row>
    <row r="18" spans="1:5">
      <c r="A18" s="15">
        <f t="shared" si="1"/>
        <v>45668</v>
      </c>
      <c r="B18" s="21">
        <f t="shared" si="0"/>
        <v>1</v>
      </c>
      <c r="C18" s="21">
        <v>0</v>
      </c>
      <c r="D18" s="35">
        <v>480.9717</v>
      </c>
      <c r="E18" s="23">
        <v>362.8383</v>
      </c>
    </row>
    <row r="19" spans="1:5">
      <c r="A19" s="15">
        <f t="shared" si="1"/>
        <v>45669</v>
      </c>
      <c r="B19" s="21">
        <f t="shared" si="0"/>
        <v>0.9994</v>
      </c>
      <c r="C19" s="21">
        <v>0.0006</v>
      </c>
      <c r="D19" s="35">
        <v>496.5441</v>
      </c>
      <c r="E19" s="23">
        <v>374.5859</v>
      </c>
    </row>
    <row r="20" spans="1:5">
      <c r="A20" s="15">
        <f t="shared" si="1"/>
        <v>45670</v>
      </c>
      <c r="B20" s="21">
        <f t="shared" si="0"/>
        <v>1</v>
      </c>
      <c r="C20" s="21">
        <v>0</v>
      </c>
      <c r="D20" s="35">
        <v>423.0483</v>
      </c>
      <c r="E20" s="23">
        <v>319.1417</v>
      </c>
    </row>
    <row r="21" spans="1:5">
      <c r="A21" s="15">
        <f t="shared" si="1"/>
        <v>45671</v>
      </c>
      <c r="B21" s="21">
        <f t="shared" si="0"/>
        <v>1</v>
      </c>
      <c r="C21" s="21">
        <v>0</v>
      </c>
      <c r="D21" s="35">
        <v>427.1922</v>
      </c>
      <c r="E21" s="23">
        <v>322.2678</v>
      </c>
    </row>
    <row r="22" spans="1:5">
      <c r="A22" s="15">
        <f t="shared" si="1"/>
        <v>45672</v>
      </c>
      <c r="B22" s="21">
        <f t="shared" si="0"/>
        <v>1</v>
      </c>
      <c r="C22" s="21">
        <v>0</v>
      </c>
      <c r="D22" s="35">
        <v>424.5075</v>
      </c>
      <c r="E22" s="23">
        <v>320.2425</v>
      </c>
    </row>
    <row r="23" spans="1:5">
      <c r="A23" s="15">
        <f t="shared" si="1"/>
        <v>45673</v>
      </c>
      <c r="B23" s="21">
        <f t="shared" si="0"/>
        <v>1</v>
      </c>
      <c r="C23" s="21">
        <v>0</v>
      </c>
      <c r="D23" s="35">
        <v>492.4572</v>
      </c>
      <c r="E23" s="23">
        <v>371.5028</v>
      </c>
    </row>
    <row r="24" spans="1:5">
      <c r="A24" s="15">
        <f t="shared" si="1"/>
        <v>45674</v>
      </c>
      <c r="B24" s="21">
        <f t="shared" si="0"/>
        <v>1</v>
      </c>
      <c r="C24" s="21">
        <v>0</v>
      </c>
      <c r="D24" s="35">
        <v>449.0289</v>
      </c>
      <c r="E24" s="23">
        <v>338.7411</v>
      </c>
    </row>
    <row r="25" spans="1:5">
      <c r="A25" s="15">
        <f t="shared" si="1"/>
        <v>45675</v>
      </c>
      <c r="B25" s="21">
        <f t="shared" si="0"/>
        <v>1</v>
      </c>
      <c r="C25" s="21">
        <v>0</v>
      </c>
      <c r="D25" s="35">
        <v>465.9864</v>
      </c>
      <c r="E25" s="23">
        <v>351.5336</v>
      </c>
    </row>
    <row r="26" spans="1:5">
      <c r="A26" s="15">
        <f t="shared" si="1"/>
        <v>45676</v>
      </c>
      <c r="B26" s="21">
        <f t="shared" si="0"/>
        <v>1</v>
      </c>
      <c r="C26" s="21">
        <v>0</v>
      </c>
      <c r="D26" s="35">
        <v>504.1422</v>
      </c>
      <c r="E26" s="23">
        <v>380.3178</v>
      </c>
    </row>
    <row r="27" spans="1:5">
      <c r="A27" s="15">
        <f t="shared" si="1"/>
        <v>45677</v>
      </c>
      <c r="B27" s="21">
        <f t="shared" si="0"/>
        <v>1</v>
      </c>
      <c r="C27" s="21">
        <v>0</v>
      </c>
      <c r="D27" s="35">
        <v>451.668</v>
      </c>
      <c r="E27" s="23">
        <v>340.732</v>
      </c>
    </row>
    <row r="28" s="5" customFormat="1" spans="1:5">
      <c r="A28" s="25">
        <f t="shared" si="1"/>
        <v>45678</v>
      </c>
      <c r="B28" s="26">
        <f t="shared" si="0"/>
        <v>1</v>
      </c>
      <c r="C28" s="26">
        <v>0</v>
      </c>
      <c r="D28" s="35">
        <v>484.0668</v>
      </c>
      <c r="E28" s="28">
        <v>365.1732</v>
      </c>
    </row>
    <row r="29" spans="1:5">
      <c r="A29" s="15">
        <f t="shared" si="1"/>
        <v>45679</v>
      </c>
      <c r="B29" s="21">
        <f t="shared" si="0"/>
        <v>1</v>
      </c>
      <c r="C29" s="21">
        <v>0</v>
      </c>
      <c r="D29" s="35">
        <v>449.673</v>
      </c>
      <c r="E29" s="23">
        <v>339.227</v>
      </c>
    </row>
    <row r="30" spans="1:5">
      <c r="A30" s="15">
        <f t="shared" si="1"/>
        <v>45680</v>
      </c>
      <c r="B30" s="21">
        <f t="shared" si="0"/>
        <v>1</v>
      </c>
      <c r="C30" s="21">
        <v>0</v>
      </c>
      <c r="D30" s="35">
        <v>438.7119</v>
      </c>
      <c r="E30" s="23">
        <v>330.9581</v>
      </c>
    </row>
    <row r="31" spans="1:5">
      <c r="A31" s="15">
        <f t="shared" si="1"/>
        <v>45681</v>
      </c>
      <c r="B31" s="21">
        <f t="shared" si="0"/>
        <v>1</v>
      </c>
      <c r="C31" s="21">
        <v>0</v>
      </c>
      <c r="D31" s="35">
        <v>439.1907</v>
      </c>
      <c r="E31" s="23">
        <v>331.3193</v>
      </c>
    </row>
    <row r="32" spans="1:5">
      <c r="A32" s="15">
        <f t="shared" si="1"/>
        <v>45682</v>
      </c>
      <c r="B32" s="21">
        <f t="shared" si="0"/>
        <v>1</v>
      </c>
      <c r="C32" s="21">
        <v>0</v>
      </c>
      <c r="D32" s="35">
        <v>476.3661</v>
      </c>
      <c r="E32" s="23">
        <v>359.3639</v>
      </c>
    </row>
    <row r="33" spans="1:5">
      <c r="A33" s="15">
        <f t="shared" si="1"/>
        <v>45683</v>
      </c>
      <c r="B33" s="21">
        <f t="shared" si="0"/>
        <v>1</v>
      </c>
      <c r="C33" s="21">
        <v>0</v>
      </c>
      <c r="D33" s="35">
        <v>500.8191</v>
      </c>
      <c r="E33" s="23">
        <v>377.8109</v>
      </c>
    </row>
    <row r="34" spans="1:5">
      <c r="A34" s="15">
        <f t="shared" si="1"/>
        <v>45684</v>
      </c>
      <c r="B34" s="21">
        <f t="shared" si="0"/>
        <v>1</v>
      </c>
      <c r="C34" s="21">
        <v>0</v>
      </c>
      <c r="D34" s="35">
        <v>425.163</v>
      </c>
      <c r="E34" s="23">
        <v>320.737</v>
      </c>
    </row>
    <row r="35" spans="1:5">
      <c r="A35" s="15">
        <f t="shared" si="1"/>
        <v>45685</v>
      </c>
      <c r="B35" s="21">
        <f t="shared" si="0"/>
        <v>1</v>
      </c>
      <c r="C35" s="21">
        <v>0</v>
      </c>
      <c r="D35" s="35">
        <v>512.2647</v>
      </c>
      <c r="E35" s="23">
        <v>386.4453</v>
      </c>
    </row>
    <row r="36" spans="1:5">
      <c r="A36" s="15">
        <f t="shared" si="1"/>
        <v>45686</v>
      </c>
      <c r="B36" s="21">
        <f t="shared" si="0"/>
        <v>1</v>
      </c>
      <c r="C36" s="21">
        <v>0</v>
      </c>
      <c r="D36" s="35">
        <v>522.2853</v>
      </c>
      <c r="E36" s="23">
        <v>394.0047</v>
      </c>
    </row>
    <row r="37" spans="1:5">
      <c r="A37" s="30">
        <f t="shared" si="1"/>
        <v>45687</v>
      </c>
      <c r="B37" s="31">
        <f t="shared" si="0"/>
        <v>1</v>
      </c>
      <c r="C37" s="31">
        <v>0</v>
      </c>
      <c r="D37" s="35">
        <v>539.4081</v>
      </c>
      <c r="E37" s="23">
        <v>406.9219</v>
      </c>
    </row>
    <row r="38" spans="1:5">
      <c r="A38" s="15">
        <f t="shared" si="1"/>
        <v>45688</v>
      </c>
      <c r="B38" s="21">
        <f t="shared" si="0"/>
        <v>1</v>
      </c>
      <c r="C38" s="21">
        <v>0</v>
      </c>
      <c r="D38" s="35">
        <v>684.2679</v>
      </c>
      <c r="E38" s="23">
        <v>516.2021</v>
      </c>
    </row>
    <row r="39" spans="1:5">
      <c r="A39" s="15">
        <f t="shared" si="1"/>
        <v>45689</v>
      </c>
      <c r="B39" s="21">
        <f t="shared" si="0"/>
        <v>1</v>
      </c>
      <c r="C39" s="21">
        <v>0</v>
      </c>
      <c r="D39" s="35">
        <v>544.4697</v>
      </c>
      <c r="E39" s="23">
        <v>410.7403</v>
      </c>
    </row>
    <row r="40" spans="1:5">
      <c r="A40" s="15">
        <f t="shared" si="1"/>
        <v>45690</v>
      </c>
      <c r="B40" s="21">
        <f t="shared" si="0"/>
        <v>1</v>
      </c>
      <c r="C40" s="21">
        <v>0</v>
      </c>
      <c r="D40" s="35">
        <v>503.6064</v>
      </c>
      <c r="E40" s="23">
        <v>379.9136</v>
      </c>
    </row>
    <row r="41" spans="1:5">
      <c r="A41" s="15">
        <f t="shared" si="1"/>
        <v>45691</v>
      </c>
      <c r="B41" s="21">
        <f t="shared" si="0"/>
        <v>1</v>
      </c>
      <c r="C41" s="21">
        <v>0</v>
      </c>
      <c r="D41" s="35">
        <v>427.3575</v>
      </c>
      <c r="E41" s="23">
        <v>322.3925</v>
      </c>
    </row>
    <row r="42" spans="1:5">
      <c r="A42" s="15">
        <f t="shared" si="1"/>
        <v>45692</v>
      </c>
      <c r="B42" s="21">
        <f t="shared" si="0"/>
        <v>1</v>
      </c>
      <c r="C42" s="21">
        <v>0</v>
      </c>
      <c r="D42" s="35">
        <v>394.9473</v>
      </c>
      <c r="E42" s="23">
        <v>297.9427</v>
      </c>
    </row>
    <row r="43" spans="1:5">
      <c r="A43" s="15">
        <f t="shared" si="1"/>
        <v>45693</v>
      </c>
      <c r="B43" s="21">
        <f t="shared" si="0"/>
        <v>1</v>
      </c>
      <c r="C43" s="21">
        <v>0</v>
      </c>
      <c r="D43" s="35">
        <v>441.8241</v>
      </c>
      <c r="E43" s="23">
        <v>333.3059</v>
      </c>
    </row>
    <row r="44" spans="1:5">
      <c r="A44" s="15">
        <f t="shared" si="1"/>
        <v>45694</v>
      </c>
      <c r="B44" s="21">
        <f t="shared" si="0"/>
        <v>1</v>
      </c>
      <c r="C44" s="21">
        <v>0</v>
      </c>
      <c r="D44" s="35">
        <v>416.556</v>
      </c>
      <c r="E44" s="23">
        <v>314.244</v>
      </c>
    </row>
    <row r="45" spans="1:5">
      <c r="A45" s="15">
        <f t="shared" si="1"/>
        <v>45695</v>
      </c>
      <c r="B45" s="21">
        <f t="shared" si="0"/>
        <v>1</v>
      </c>
      <c r="C45" s="21">
        <v>0</v>
      </c>
      <c r="D45" s="35">
        <v>408.0801</v>
      </c>
      <c r="E45" s="23">
        <v>307.8499</v>
      </c>
    </row>
    <row r="46" spans="1:5">
      <c r="A46" s="15">
        <f t="shared" si="1"/>
        <v>45696</v>
      </c>
      <c r="B46" s="21">
        <f t="shared" si="0"/>
        <v>1</v>
      </c>
      <c r="C46" s="21">
        <v>0</v>
      </c>
      <c r="D46" s="35">
        <v>475.3401</v>
      </c>
      <c r="E46" s="23">
        <v>358.5899</v>
      </c>
    </row>
    <row r="47" spans="1:5">
      <c r="A47" s="15">
        <f t="shared" si="1"/>
        <v>45697</v>
      </c>
      <c r="B47" s="21">
        <f t="shared" si="0"/>
        <v>1</v>
      </c>
      <c r="C47" s="21">
        <v>0</v>
      </c>
      <c r="D47" s="35">
        <v>479.8887</v>
      </c>
      <c r="E47" s="23">
        <v>362.0213</v>
      </c>
    </row>
    <row r="48" spans="1:5">
      <c r="A48" s="15">
        <f t="shared" si="1"/>
        <v>45698</v>
      </c>
      <c r="B48" s="21">
        <f t="shared" si="0"/>
        <v>1</v>
      </c>
      <c r="C48" s="21">
        <v>0</v>
      </c>
      <c r="D48" s="35">
        <v>421.5891</v>
      </c>
      <c r="E48" s="23">
        <v>318.0409</v>
      </c>
    </row>
    <row r="49" spans="1:5">
      <c r="A49" s="15">
        <f t="shared" si="1"/>
        <v>45699</v>
      </c>
      <c r="B49" s="21">
        <f t="shared" si="0"/>
        <v>1</v>
      </c>
      <c r="C49" s="21">
        <v>0</v>
      </c>
      <c r="D49" s="35">
        <v>420.3579</v>
      </c>
      <c r="E49" s="23">
        <v>317.1121</v>
      </c>
    </row>
    <row r="50" spans="1:5">
      <c r="A50" s="15">
        <f t="shared" si="1"/>
        <v>45700</v>
      </c>
      <c r="B50" s="21">
        <f t="shared" si="0"/>
        <v>1</v>
      </c>
      <c r="C50" s="21">
        <v>0</v>
      </c>
      <c r="D50" s="35">
        <v>415.4787</v>
      </c>
      <c r="E50" s="23">
        <v>313.4313</v>
      </c>
    </row>
    <row r="51" spans="1:5">
      <c r="A51" s="15">
        <f t="shared" si="1"/>
        <v>45701</v>
      </c>
      <c r="B51" s="21">
        <f t="shared" si="0"/>
        <v>1</v>
      </c>
      <c r="C51" s="21">
        <v>0</v>
      </c>
      <c r="D51" s="35">
        <v>412.6857</v>
      </c>
      <c r="E51" s="23">
        <v>311.3243</v>
      </c>
    </row>
    <row r="52" spans="1:5">
      <c r="A52" s="15">
        <f t="shared" si="1"/>
        <v>45702</v>
      </c>
      <c r="B52" s="21">
        <f t="shared" si="0"/>
        <v>1</v>
      </c>
      <c r="C52" s="21">
        <v>0</v>
      </c>
      <c r="D52" s="35">
        <v>454.0278</v>
      </c>
      <c r="E52" s="23">
        <v>342.5122</v>
      </c>
    </row>
    <row r="53" spans="1:5">
      <c r="A53" s="15">
        <f t="shared" si="1"/>
        <v>45703</v>
      </c>
      <c r="B53" s="21">
        <f t="shared" si="0"/>
        <v>1</v>
      </c>
      <c r="C53" s="21">
        <v>0</v>
      </c>
      <c r="D53" s="35">
        <v>493.3179</v>
      </c>
      <c r="E53" s="23">
        <v>372.1521</v>
      </c>
    </row>
    <row r="54" spans="1:5">
      <c r="A54" s="15">
        <f t="shared" si="1"/>
        <v>45704</v>
      </c>
      <c r="B54" s="21">
        <f t="shared" si="0"/>
        <v>1</v>
      </c>
      <c r="C54" s="21">
        <v>0</v>
      </c>
      <c r="D54" s="35">
        <v>473.9949</v>
      </c>
      <c r="E54" s="23">
        <v>357.5751</v>
      </c>
    </row>
    <row r="55" spans="1:5">
      <c r="A55" s="15">
        <f t="shared" si="1"/>
        <v>45705</v>
      </c>
      <c r="B55" s="21">
        <f t="shared" si="0"/>
        <v>1</v>
      </c>
      <c r="C55" s="21">
        <v>0</v>
      </c>
      <c r="D55" s="35">
        <v>396.5319</v>
      </c>
      <c r="E55" s="23">
        <v>299.1381</v>
      </c>
    </row>
    <row r="56" spans="1:5">
      <c r="A56" s="15">
        <f t="shared" si="1"/>
        <v>45706</v>
      </c>
      <c r="B56" s="21">
        <f t="shared" si="0"/>
        <v>1</v>
      </c>
      <c r="C56" s="21">
        <v>0</v>
      </c>
      <c r="D56" s="35">
        <v>393.1632</v>
      </c>
      <c r="E56" s="23">
        <v>296.5968</v>
      </c>
    </row>
    <row r="57" spans="1:5">
      <c r="A57" s="15">
        <f t="shared" si="1"/>
        <v>45707</v>
      </c>
      <c r="B57" s="21">
        <f t="shared" si="0"/>
        <v>1</v>
      </c>
      <c r="C57" s="21">
        <v>0</v>
      </c>
      <c r="D57" s="35">
        <v>387.0357</v>
      </c>
      <c r="E57" s="23">
        <v>291.9743</v>
      </c>
    </row>
    <row r="58" spans="1:5">
      <c r="A58" s="15">
        <f t="shared" si="1"/>
        <v>45708</v>
      </c>
      <c r="B58" s="21">
        <f t="shared" si="0"/>
        <v>1</v>
      </c>
      <c r="C58" s="21">
        <v>0</v>
      </c>
      <c r="D58" s="35">
        <v>398.0367</v>
      </c>
      <c r="E58" s="23">
        <v>300.2733</v>
      </c>
    </row>
    <row r="59" spans="1:5">
      <c r="A59" s="15">
        <f t="shared" si="1"/>
        <v>45709</v>
      </c>
      <c r="B59" s="21">
        <f t="shared" si="0"/>
        <v>1</v>
      </c>
      <c r="C59" s="21">
        <v>0</v>
      </c>
      <c r="D59" s="35">
        <v>392.0517</v>
      </c>
      <c r="E59" s="23">
        <v>295.7583</v>
      </c>
    </row>
    <row r="60" spans="1:5">
      <c r="A60" s="15">
        <f t="shared" si="1"/>
        <v>45710</v>
      </c>
      <c r="B60" s="21">
        <f t="shared" si="0"/>
        <v>1</v>
      </c>
      <c r="C60" s="21">
        <v>0</v>
      </c>
      <c r="D60" s="35">
        <v>453.492</v>
      </c>
      <c r="E60" s="23">
        <v>342.108</v>
      </c>
    </row>
    <row r="61" spans="1:5">
      <c r="A61" s="15">
        <f t="shared" si="1"/>
        <v>45711</v>
      </c>
      <c r="B61" s="21">
        <f t="shared" si="0"/>
        <v>1</v>
      </c>
      <c r="C61" s="21">
        <v>0</v>
      </c>
      <c r="D61" s="35">
        <v>483.8445</v>
      </c>
      <c r="E61" s="23">
        <v>365.0055</v>
      </c>
    </row>
    <row r="62" spans="1:5">
      <c r="A62" s="15">
        <f t="shared" si="1"/>
        <v>45712</v>
      </c>
      <c r="B62" s="21">
        <f t="shared" si="0"/>
        <v>1</v>
      </c>
      <c r="C62" s="21">
        <v>0</v>
      </c>
      <c r="D62" s="35">
        <v>385.2288</v>
      </c>
      <c r="E62" s="23">
        <v>290.6112</v>
      </c>
    </row>
    <row r="63" spans="1:5">
      <c r="A63" s="15">
        <f t="shared" si="1"/>
        <v>45713</v>
      </c>
      <c r="B63" s="21">
        <f t="shared" si="0"/>
        <v>1</v>
      </c>
      <c r="C63" s="21">
        <v>0</v>
      </c>
      <c r="D63" s="35">
        <v>428.0244</v>
      </c>
      <c r="E63" s="23">
        <v>322.8956</v>
      </c>
    </row>
    <row r="64" spans="1:5">
      <c r="A64" s="15">
        <f t="shared" si="1"/>
        <v>45714</v>
      </c>
      <c r="B64" s="21">
        <f t="shared" si="0"/>
        <v>1</v>
      </c>
      <c r="C64" s="21">
        <v>0</v>
      </c>
      <c r="D64" s="35">
        <v>412.8339</v>
      </c>
      <c r="E64" s="23">
        <v>311.4361</v>
      </c>
    </row>
    <row r="65" spans="1:5">
      <c r="A65" s="15">
        <f t="shared" si="1"/>
        <v>45715</v>
      </c>
      <c r="B65" s="21">
        <f t="shared" si="0"/>
        <v>1</v>
      </c>
      <c r="C65" s="21">
        <v>0</v>
      </c>
      <c r="D65" s="35">
        <v>388.2897</v>
      </c>
      <c r="E65" s="23">
        <v>292.9203</v>
      </c>
    </row>
    <row r="66" spans="1:5">
      <c r="A66" s="15">
        <f t="shared" si="1"/>
        <v>45716</v>
      </c>
      <c r="B66" s="21">
        <f t="shared" si="0"/>
        <v>1</v>
      </c>
      <c r="C66" s="21">
        <v>0</v>
      </c>
      <c r="D66" s="35">
        <v>550.2552</v>
      </c>
      <c r="E66" s="23">
        <v>415.1048</v>
      </c>
    </row>
    <row r="67" spans="1:5">
      <c r="A67" s="15">
        <f t="shared" si="1"/>
        <v>45717</v>
      </c>
      <c r="B67" s="21">
        <f t="shared" si="0"/>
        <v>1</v>
      </c>
      <c r="C67" s="21">
        <v>0</v>
      </c>
      <c r="D67" s="35">
        <v>589.494</v>
      </c>
      <c r="E67" s="23">
        <v>444.706</v>
      </c>
    </row>
    <row r="68" spans="1:5">
      <c r="A68" s="30">
        <f t="shared" si="1"/>
        <v>45718</v>
      </c>
      <c r="B68" s="31">
        <f t="shared" si="0"/>
        <v>1</v>
      </c>
      <c r="C68" s="31">
        <v>0</v>
      </c>
      <c r="D68" s="35">
        <v>572.7018</v>
      </c>
      <c r="E68" s="23">
        <v>432.0382</v>
      </c>
    </row>
    <row r="69" spans="1:5">
      <c r="A69" s="15">
        <f t="shared" si="1"/>
        <v>45719</v>
      </c>
      <c r="B69" s="21">
        <f t="shared" si="0"/>
        <v>1</v>
      </c>
      <c r="C69" s="21">
        <v>0</v>
      </c>
      <c r="D69" s="35">
        <v>453.7086</v>
      </c>
      <c r="E69" s="23">
        <v>342.2714</v>
      </c>
    </row>
    <row r="70" spans="1:5">
      <c r="A70" s="15">
        <f t="shared" si="1"/>
        <v>45720</v>
      </c>
      <c r="B70" s="21">
        <f t="shared" si="0"/>
        <v>1</v>
      </c>
      <c r="C70" s="21">
        <v>0</v>
      </c>
      <c r="D70" s="35">
        <v>423.3561</v>
      </c>
      <c r="E70" s="23">
        <v>319.3739</v>
      </c>
    </row>
    <row r="71" spans="1:5">
      <c r="A71" s="15">
        <f t="shared" si="1"/>
        <v>45721</v>
      </c>
      <c r="B71" s="21">
        <f t="shared" si="0"/>
        <v>1</v>
      </c>
      <c r="C71" s="21">
        <v>0</v>
      </c>
      <c r="D71" s="35">
        <v>451.668</v>
      </c>
      <c r="E71" s="23">
        <v>340.732</v>
      </c>
    </row>
    <row r="72" spans="1:5">
      <c r="A72" s="15">
        <f t="shared" si="1"/>
        <v>45722</v>
      </c>
      <c r="B72" s="21">
        <f t="shared" ref="B72:B99" si="2">IF(C72="",NA(),1-C72)</f>
        <v>1</v>
      </c>
      <c r="C72" s="21">
        <v>0</v>
      </c>
      <c r="D72" s="35">
        <v>416.3793</v>
      </c>
      <c r="E72" s="23">
        <v>314.1107</v>
      </c>
    </row>
    <row r="73" spans="1:5">
      <c r="A73" s="15">
        <f t="shared" ref="A73:A99" si="3">A72+1</f>
        <v>45723</v>
      </c>
      <c r="B73" s="21">
        <f t="shared" si="2"/>
        <v>1</v>
      </c>
      <c r="C73" s="21">
        <v>0</v>
      </c>
      <c r="D73" s="35">
        <v>429.7686</v>
      </c>
      <c r="E73" s="23">
        <v>324.2114</v>
      </c>
    </row>
    <row r="74" spans="1:5">
      <c r="A74" s="15">
        <f t="shared" si="3"/>
        <v>45724</v>
      </c>
      <c r="B74" s="21">
        <f t="shared" si="2"/>
        <v>1</v>
      </c>
      <c r="C74" s="21">
        <v>0</v>
      </c>
      <c r="D74" s="35">
        <v>483.3486</v>
      </c>
      <c r="E74" s="23">
        <v>364.6314</v>
      </c>
    </row>
    <row r="75" spans="1:5">
      <c r="A75" s="15">
        <f t="shared" si="3"/>
        <v>45725</v>
      </c>
      <c r="B75" s="21">
        <f t="shared" si="2"/>
        <v>1</v>
      </c>
      <c r="C75" s="21">
        <v>0</v>
      </c>
      <c r="D75" s="35">
        <v>479.2047</v>
      </c>
      <c r="E75" s="23">
        <v>361.5053</v>
      </c>
    </row>
    <row r="76" spans="1:5">
      <c r="A76" s="15">
        <f t="shared" si="3"/>
        <v>45726</v>
      </c>
      <c r="B76" s="21">
        <f t="shared" si="2"/>
        <v>1</v>
      </c>
      <c r="C76" s="21">
        <v>0</v>
      </c>
      <c r="D76" s="35">
        <v>415.1994</v>
      </c>
      <c r="E76" s="23">
        <v>313.2206</v>
      </c>
    </row>
    <row r="77" spans="1:5">
      <c r="A77" s="15">
        <f t="shared" si="3"/>
        <v>45727</v>
      </c>
      <c r="B77" s="21">
        <f t="shared" si="2"/>
        <v>1</v>
      </c>
      <c r="C77" s="21">
        <v>0</v>
      </c>
      <c r="D77" s="35">
        <v>425.5221</v>
      </c>
      <c r="E77" s="23">
        <v>321.0079</v>
      </c>
    </row>
    <row r="78" spans="1:5">
      <c r="A78" s="15">
        <f t="shared" si="3"/>
        <v>45728</v>
      </c>
      <c r="B78" s="21">
        <f t="shared" si="2"/>
        <v>1</v>
      </c>
      <c r="C78" s="21">
        <v>0</v>
      </c>
      <c r="D78" s="35">
        <v>423.0597</v>
      </c>
      <c r="E78" s="23">
        <v>319.1503</v>
      </c>
    </row>
    <row r="79" spans="1:5">
      <c r="A79" s="15">
        <f t="shared" si="3"/>
        <v>45729</v>
      </c>
      <c r="B79" s="21">
        <f t="shared" si="2"/>
        <v>1</v>
      </c>
      <c r="C79" s="21">
        <v>0</v>
      </c>
      <c r="D79" s="35">
        <v>415.6782</v>
      </c>
      <c r="E79" s="23">
        <v>313.5818</v>
      </c>
    </row>
    <row r="80" spans="1:5">
      <c r="A80" s="15">
        <f t="shared" si="3"/>
        <v>45730</v>
      </c>
      <c r="B80" s="21">
        <f t="shared" si="2"/>
        <v>1</v>
      </c>
      <c r="C80" s="21">
        <v>0</v>
      </c>
      <c r="D80" s="35">
        <v>504.7122</v>
      </c>
      <c r="E80" s="23">
        <v>380.7478</v>
      </c>
    </row>
    <row r="81" spans="1:5">
      <c r="A81" s="15">
        <f t="shared" si="3"/>
        <v>45731</v>
      </c>
      <c r="B81" s="21">
        <f t="shared" si="2"/>
        <v>1</v>
      </c>
      <c r="C81" s="21">
        <v>0</v>
      </c>
      <c r="D81" s="35">
        <v>557.5512</v>
      </c>
      <c r="E81" s="23">
        <v>420.6088</v>
      </c>
    </row>
    <row r="82" spans="1:5">
      <c r="A82" s="15">
        <f t="shared" si="3"/>
        <v>45732</v>
      </c>
      <c r="B82" s="21">
        <f t="shared" si="2"/>
        <v>1</v>
      </c>
      <c r="C82" s="21">
        <v>0</v>
      </c>
      <c r="D82" s="35">
        <v>548.6022</v>
      </c>
      <c r="E82" s="23">
        <v>413.8578</v>
      </c>
    </row>
    <row r="83" spans="1:5">
      <c r="A83" s="15">
        <f t="shared" si="3"/>
        <v>45733</v>
      </c>
      <c r="B83" s="21">
        <f t="shared" si="2"/>
        <v>1</v>
      </c>
      <c r="C83" s="21">
        <v>0</v>
      </c>
      <c r="D83" s="35">
        <v>434.2431</v>
      </c>
      <c r="E83" s="23">
        <v>327.5869</v>
      </c>
    </row>
    <row r="84" spans="1:5">
      <c r="A84" s="15">
        <f t="shared" si="3"/>
        <v>45734</v>
      </c>
      <c r="B84" s="21">
        <f t="shared" si="2"/>
        <v>1</v>
      </c>
      <c r="C84" s="21">
        <v>0</v>
      </c>
      <c r="D84" s="35">
        <v>407.3277</v>
      </c>
      <c r="E84" s="23">
        <v>307.2823</v>
      </c>
    </row>
    <row r="85" spans="1:5">
      <c r="A85" s="15">
        <f t="shared" si="3"/>
        <v>45735</v>
      </c>
      <c r="B85" s="21">
        <f t="shared" si="2"/>
        <v>1</v>
      </c>
      <c r="C85" s="21">
        <v>0</v>
      </c>
      <c r="D85" s="35">
        <v>393.1005</v>
      </c>
      <c r="E85" s="23">
        <v>296.5495</v>
      </c>
    </row>
    <row r="86" spans="1:5">
      <c r="A86" s="15">
        <f t="shared" si="3"/>
        <v>45736</v>
      </c>
      <c r="B86" s="21">
        <f t="shared" si="2"/>
        <v>1</v>
      </c>
      <c r="C86" s="21">
        <v>0</v>
      </c>
      <c r="D86" s="35">
        <v>411.9504</v>
      </c>
      <c r="E86" s="23">
        <v>310.7696</v>
      </c>
    </row>
    <row r="87" spans="1:5">
      <c r="A87" s="15">
        <f t="shared" si="3"/>
        <v>45737</v>
      </c>
      <c r="B87" s="21">
        <f t="shared" si="2"/>
        <v>1</v>
      </c>
      <c r="C87" s="21">
        <v>0</v>
      </c>
      <c r="D87" s="35">
        <v>443.2719</v>
      </c>
      <c r="E87" s="23">
        <v>334.3981</v>
      </c>
    </row>
    <row r="88" spans="1:5">
      <c r="A88" s="15">
        <f t="shared" si="3"/>
        <v>45738</v>
      </c>
      <c r="B88" s="21">
        <f t="shared" si="2"/>
        <v>1</v>
      </c>
      <c r="C88" s="21">
        <v>0</v>
      </c>
      <c r="D88" s="35">
        <v>528.2133</v>
      </c>
      <c r="E88" s="23">
        <v>398.4767</v>
      </c>
    </row>
    <row r="89" spans="1:5">
      <c r="A89" s="15">
        <f t="shared" si="3"/>
        <v>45739</v>
      </c>
      <c r="B89" s="21">
        <f t="shared" si="2"/>
        <v>1</v>
      </c>
      <c r="C89" s="21">
        <v>0</v>
      </c>
      <c r="D89" s="35">
        <v>533.121</v>
      </c>
      <c r="E89" s="23">
        <v>402.179</v>
      </c>
    </row>
    <row r="90" spans="1:5">
      <c r="A90" s="15">
        <f t="shared" si="3"/>
        <v>45740</v>
      </c>
      <c r="B90" s="21">
        <f t="shared" si="2"/>
        <v>1</v>
      </c>
      <c r="C90" s="21">
        <v>0</v>
      </c>
      <c r="D90" s="35">
        <v>386.0097</v>
      </c>
      <c r="E90" s="23">
        <v>291.2003</v>
      </c>
    </row>
    <row r="91" spans="1:5">
      <c r="A91" s="15">
        <f t="shared" si="3"/>
        <v>45741</v>
      </c>
      <c r="B91" s="21">
        <f t="shared" si="2"/>
        <v>1</v>
      </c>
      <c r="C91" s="21">
        <v>0</v>
      </c>
      <c r="D91" s="35">
        <v>412.0872</v>
      </c>
      <c r="E91" s="23">
        <v>310.8728</v>
      </c>
    </row>
    <row r="92" spans="1:5">
      <c r="A92" s="15">
        <f t="shared" si="3"/>
        <v>45742</v>
      </c>
      <c r="B92" s="21">
        <f t="shared" si="2"/>
        <v>1</v>
      </c>
      <c r="C92" s="21">
        <v>0</v>
      </c>
      <c r="D92" s="35">
        <v>405.156</v>
      </c>
      <c r="E92" s="23">
        <v>305.644</v>
      </c>
    </row>
    <row r="93" spans="1:5">
      <c r="A93" s="15">
        <f t="shared" si="3"/>
        <v>45743</v>
      </c>
      <c r="B93" s="21">
        <f t="shared" si="2"/>
        <v>1</v>
      </c>
      <c r="C93" s="21">
        <v>0</v>
      </c>
      <c r="D93" s="35">
        <v>421.3782</v>
      </c>
      <c r="E93" s="23">
        <v>317.8818</v>
      </c>
    </row>
    <row r="94" spans="1:5">
      <c r="A94" s="15">
        <f t="shared" si="3"/>
        <v>45744</v>
      </c>
      <c r="B94" s="21">
        <f t="shared" si="2"/>
        <v>1</v>
      </c>
      <c r="C94" s="21">
        <v>0</v>
      </c>
      <c r="D94" s="35">
        <v>493.791</v>
      </c>
      <c r="E94" s="23">
        <v>372.509</v>
      </c>
    </row>
    <row r="95" spans="1:5">
      <c r="A95" s="15">
        <f t="shared" si="3"/>
        <v>45745</v>
      </c>
      <c r="B95" s="21">
        <f t="shared" si="2"/>
        <v>1</v>
      </c>
      <c r="C95" s="21">
        <v>0</v>
      </c>
      <c r="D95" s="35">
        <v>416.8353</v>
      </c>
      <c r="E95" s="23">
        <v>314.4547</v>
      </c>
    </row>
    <row r="96" spans="1:5">
      <c r="A96" s="15">
        <f t="shared" si="3"/>
        <v>45746</v>
      </c>
      <c r="B96" s="21">
        <f t="shared" si="2"/>
        <v>1</v>
      </c>
      <c r="C96" s="21">
        <v>0</v>
      </c>
      <c r="D96" s="35">
        <v>425.9496</v>
      </c>
      <c r="E96" s="23">
        <v>321.3304</v>
      </c>
    </row>
    <row r="97" spans="1:5">
      <c r="A97" s="15">
        <f t="shared" si="3"/>
        <v>45747</v>
      </c>
      <c r="B97" s="21">
        <f t="shared" si="2"/>
        <v>1</v>
      </c>
      <c r="C97" s="21">
        <v>0</v>
      </c>
      <c r="D97" s="35">
        <v>537.3162</v>
      </c>
      <c r="E97" s="23">
        <v>405.3438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7"/>
  <sheetViews>
    <sheetView topLeftCell="A4" workbookViewId="0">
      <selection activeCell="A7" sqref="$A7:$XFD7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45658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45658</v>
      </c>
      <c r="B8" s="21">
        <f t="shared" ref="B8:B71" si="0">IF(C8="",NA(),1-C8)</f>
        <v>1</v>
      </c>
      <c r="C8" s="22">
        <v>0</v>
      </c>
      <c r="D8" s="23">
        <v>496.0653</v>
      </c>
      <c r="E8" s="24">
        <v>374.2247</v>
      </c>
      <c r="G8" s="2">
        <f>MONTH(A8)</f>
        <v>1</v>
      </c>
    </row>
    <row r="9" s="2" customFormat="1" spans="1:7">
      <c r="A9" s="15">
        <f t="shared" ref="A9:A72" si="1">A8+1</f>
        <v>45659</v>
      </c>
      <c r="B9" s="21">
        <f t="shared" si="0"/>
        <v>1</v>
      </c>
      <c r="C9" s="22">
        <v>0</v>
      </c>
      <c r="D9" s="23">
        <v>603.5958</v>
      </c>
      <c r="E9" s="24">
        <v>455.3442</v>
      </c>
      <c r="G9" s="2">
        <f>MONTH(A9)</f>
        <v>1</v>
      </c>
    </row>
    <row r="10" s="2" customFormat="1" spans="1:5">
      <c r="A10" s="15">
        <f t="shared" si="1"/>
        <v>45660</v>
      </c>
      <c r="B10" s="21">
        <f t="shared" si="0"/>
        <v>1</v>
      </c>
      <c r="C10" s="22">
        <v>0</v>
      </c>
      <c r="D10" s="23">
        <v>595.9464</v>
      </c>
      <c r="E10" s="24">
        <v>449.5736</v>
      </c>
    </row>
    <row r="11" s="2" customFormat="1" spans="1:5">
      <c r="A11" s="15">
        <f t="shared" si="1"/>
        <v>45661</v>
      </c>
      <c r="B11" s="21">
        <f t="shared" si="0"/>
        <v>1</v>
      </c>
      <c r="C11" s="22">
        <v>0</v>
      </c>
      <c r="D11" s="23">
        <v>579.5988</v>
      </c>
      <c r="E11" s="24">
        <v>437.2412</v>
      </c>
    </row>
    <row r="12" s="2" customFormat="1" spans="1:5">
      <c r="A12" s="15">
        <f t="shared" si="1"/>
        <v>45662</v>
      </c>
      <c r="B12" s="21">
        <f t="shared" si="0"/>
        <v>1</v>
      </c>
      <c r="C12" s="22">
        <v>0</v>
      </c>
      <c r="D12" s="23">
        <v>542.6856</v>
      </c>
      <c r="E12" s="24">
        <v>409.3944</v>
      </c>
    </row>
    <row r="13" s="2" customFormat="1" spans="1:5">
      <c r="A13" s="15">
        <f t="shared" si="1"/>
        <v>45663</v>
      </c>
      <c r="B13" s="21">
        <f t="shared" si="0"/>
        <v>1</v>
      </c>
      <c r="C13" s="22">
        <v>0</v>
      </c>
      <c r="D13" s="23">
        <v>652.9008</v>
      </c>
      <c r="E13" s="24">
        <v>492.5392</v>
      </c>
    </row>
    <row r="14" s="2" customFormat="1" spans="1:5">
      <c r="A14" s="15">
        <f t="shared" si="1"/>
        <v>45664</v>
      </c>
      <c r="B14" s="21">
        <f t="shared" si="0"/>
        <v>1</v>
      </c>
      <c r="C14" s="22">
        <v>0</v>
      </c>
      <c r="D14" s="23">
        <v>514.3167</v>
      </c>
      <c r="E14" s="24">
        <v>387.9933</v>
      </c>
    </row>
    <row r="15" s="2" customFormat="1" spans="1:5">
      <c r="A15" s="15">
        <f t="shared" si="1"/>
        <v>45665</v>
      </c>
      <c r="B15" s="21">
        <f t="shared" si="0"/>
        <v>1</v>
      </c>
      <c r="C15" s="22">
        <v>0</v>
      </c>
      <c r="D15" s="23">
        <v>607.962</v>
      </c>
      <c r="E15" s="24">
        <v>458.638</v>
      </c>
    </row>
    <row r="16" s="2" customFormat="1" spans="1:5">
      <c r="A16" s="15">
        <f t="shared" si="1"/>
        <v>45666</v>
      </c>
      <c r="B16" s="21">
        <f t="shared" si="0"/>
        <v>1</v>
      </c>
      <c r="C16" s="22">
        <v>0</v>
      </c>
      <c r="D16" s="23">
        <v>608.2413</v>
      </c>
      <c r="E16" s="24">
        <v>458.8487</v>
      </c>
    </row>
    <row r="17" s="2" customFormat="1" spans="1:5">
      <c r="A17" s="15">
        <f t="shared" si="1"/>
        <v>45667</v>
      </c>
      <c r="B17" s="21">
        <f t="shared" si="0"/>
        <v>1</v>
      </c>
      <c r="C17" s="22">
        <v>0</v>
      </c>
      <c r="D17" s="23">
        <v>662.4711</v>
      </c>
      <c r="E17" s="24">
        <v>499.7589</v>
      </c>
    </row>
    <row r="18" s="2" customFormat="1" spans="1:5">
      <c r="A18" s="15">
        <f t="shared" si="1"/>
        <v>45668</v>
      </c>
      <c r="B18" s="21">
        <f t="shared" si="0"/>
        <v>1</v>
      </c>
      <c r="C18" s="22">
        <v>0</v>
      </c>
      <c r="D18" s="23">
        <v>607.1925</v>
      </c>
      <c r="E18" s="24">
        <v>458.0575</v>
      </c>
    </row>
    <row r="19" s="2" customFormat="1" spans="1:5">
      <c r="A19" s="15">
        <f t="shared" si="1"/>
        <v>45669</v>
      </c>
      <c r="B19" s="21">
        <v>0.9994</v>
      </c>
      <c r="C19" s="22">
        <v>0.0006</v>
      </c>
      <c r="D19" s="23">
        <v>544.6407</v>
      </c>
      <c r="E19" s="24">
        <v>410.8693</v>
      </c>
    </row>
    <row r="20" s="2" customFormat="1" spans="1:5">
      <c r="A20" s="15">
        <f t="shared" si="1"/>
        <v>45670</v>
      </c>
      <c r="B20" s="21">
        <f t="shared" si="0"/>
        <v>1</v>
      </c>
      <c r="C20" s="22">
        <v>0</v>
      </c>
      <c r="D20" s="23">
        <v>629.7474</v>
      </c>
      <c r="E20" s="24">
        <v>475.0726</v>
      </c>
    </row>
    <row r="21" s="2" customFormat="1" spans="1:5">
      <c r="A21" s="15">
        <f t="shared" si="1"/>
        <v>45671</v>
      </c>
      <c r="B21" s="21">
        <v>1</v>
      </c>
      <c r="C21" s="22">
        <v>0</v>
      </c>
      <c r="D21" s="23">
        <v>754.8282</v>
      </c>
      <c r="E21" s="24">
        <v>569.4318</v>
      </c>
    </row>
    <row r="22" s="2" customFormat="1" spans="1:5">
      <c r="A22" s="15">
        <f t="shared" si="1"/>
        <v>45672</v>
      </c>
      <c r="B22" s="21">
        <f t="shared" si="0"/>
        <v>1</v>
      </c>
      <c r="C22" s="22">
        <v>0</v>
      </c>
      <c r="D22" s="23">
        <v>622.0296</v>
      </c>
      <c r="E22" s="24">
        <v>469.2504</v>
      </c>
    </row>
    <row r="23" s="2" customFormat="1" spans="1:5">
      <c r="A23" s="15">
        <f t="shared" si="1"/>
        <v>45673</v>
      </c>
      <c r="B23" s="21">
        <f t="shared" si="0"/>
        <v>1</v>
      </c>
      <c r="C23" s="22">
        <v>0</v>
      </c>
      <c r="D23" s="23">
        <v>716.7066</v>
      </c>
      <c r="E23" s="24">
        <v>540.6734</v>
      </c>
    </row>
    <row r="24" s="2" customFormat="1" spans="1:5">
      <c r="A24" s="15">
        <f t="shared" si="1"/>
        <v>45674</v>
      </c>
      <c r="B24" s="21">
        <f t="shared" si="0"/>
        <v>1</v>
      </c>
      <c r="C24" s="22">
        <v>0</v>
      </c>
      <c r="D24" s="23">
        <v>746.3865</v>
      </c>
      <c r="E24" s="24">
        <v>563.0635</v>
      </c>
    </row>
    <row r="25" s="2" customFormat="1" spans="1:5">
      <c r="A25" s="15">
        <f t="shared" si="1"/>
        <v>45675</v>
      </c>
      <c r="B25" s="21">
        <f t="shared" si="0"/>
        <v>1</v>
      </c>
      <c r="C25" s="22">
        <v>0</v>
      </c>
      <c r="D25" s="23">
        <v>658.977</v>
      </c>
      <c r="E25" s="24">
        <v>497.123</v>
      </c>
    </row>
    <row r="26" s="2" customFormat="1" spans="1:5">
      <c r="A26" s="15">
        <f t="shared" si="1"/>
        <v>45676</v>
      </c>
      <c r="B26" s="21">
        <f t="shared" si="0"/>
        <v>1</v>
      </c>
      <c r="C26" s="22">
        <v>0</v>
      </c>
      <c r="D26" s="23">
        <v>565.0467</v>
      </c>
      <c r="E26" s="24">
        <v>426.2633</v>
      </c>
    </row>
    <row r="27" s="2" customFormat="1" spans="1:5">
      <c r="A27" s="15">
        <f t="shared" si="1"/>
        <v>45677</v>
      </c>
      <c r="B27" s="21">
        <v>1</v>
      </c>
      <c r="C27" s="22">
        <v>0</v>
      </c>
      <c r="D27" s="23">
        <v>674.4012</v>
      </c>
      <c r="E27" s="24">
        <v>508.7588</v>
      </c>
    </row>
    <row r="28" s="5" customFormat="1" spans="1:5">
      <c r="A28" s="25">
        <f t="shared" si="1"/>
        <v>45678</v>
      </c>
      <c r="B28" s="26">
        <f t="shared" si="0"/>
        <v>1</v>
      </c>
      <c r="C28" s="27">
        <v>0</v>
      </c>
      <c r="D28" s="28">
        <v>637.7958</v>
      </c>
      <c r="E28" s="29">
        <v>481.1442</v>
      </c>
    </row>
    <row r="29" s="2" customFormat="1" spans="1:5">
      <c r="A29" s="15">
        <f t="shared" si="1"/>
        <v>45679</v>
      </c>
      <c r="B29" s="21">
        <f t="shared" si="0"/>
        <v>1</v>
      </c>
      <c r="C29" s="22">
        <v>0</v>
      </c>
      <c r="D29" s="23">
        <v>603.5787</v>
      </c>
      <c r="E29" s="24">
        <v>455.3313</v>
      </c>
    </row>
    <row r="30" s="2" customFormat="1" spans="1:5">
      <c r="A30" s="15">
        <f t="shared" si="1"/>
        <v>45680</v>
      </c>
      <c r="B30" s="21">
        <f t="shared" si="0"/>
        <v>1</v>
      </c>
      <c r="C30" s="22">
        <v>0</v>
      </c>
      <c r="D30" s="23">
        <v>655.9446</v>
      </c>
      <c r="E30" s="24">
        <v>494.8354</v>
      </c>
    </row>
    <row r="31" s="2" customFormat="1" spans="1:5">
      <c r="A31" s="15">
        <f t="shared" si="1"/>
        <v>45681</v>
      </c>
      <c r="B31" s="21">
        <f t="shared" si="0"/>
        <v>1</v>
      </c>
      <c r="C31" s="22">
        <v>0</v>
      </c>
      <c r="D31" s="23">
        <v>604.4337</v>
      </c>
      <c r="E31" s="24">
        <v>455.9763</v>
      </c>
    </row>
    <row r="32" s="2" customFormat="1" spans="1:5">
      <c r="A32" s="15">
        <f t="shared" si="1"/>
        <v>45682</v>
      </c>
      <c r="B32" s="21">
        <f t="shared" si="0"/>
        <v>1</v>
      </c>
      <c r="C32" s="22">
        <v>0</v>
      </c>
      <c r="D32" s="23">
        <v>562.1568</v>
      </c>
      <c r="E32" s="24">
        <v>424.0832</v>
      </c>
    </row>
    <row r="33" s="2" customFormat="1" spans="1:5">
      <c r="A33" s="15">
        <f t="shared" si="1"/>
        <v>45683</v>
      </c>
      <c r="B33" s="21">
        <f t="shared" si="0"/>
        <v>1</v>
      </c>
      <c r="C33" s="22">
        <v>0</v>
      </c>
      <c r="D33" s="23">
        <v>507.4254</v>
      </c>
      <c r="E33" s="24">
        <v>382.7946</v>
      </c>
    </row>
    <row r="34" s="2" customFormat="1" spans="1:5">
      <c r="A34" s="15">
        <f t="shared" si="1"/>
        <v>45684</v>
      </c>
      <c r="B34" s="21">
        <f t="shared" si="0"/>
        <v>1</v>
      </c>
      <c r="C34" s="22">
        <v>0</v>
      </c>
      <c r="D34" s="23">
        <v>698.592</v>
      </c>
      <c r="E34" s="24">
        <v>527.008</v>
      </c>
    </row>
    <row r="35" s="2" customFormat="1" spans="1:5">
      <c r="A35" s="15">
        <f t="shared" si="1"/>
        <v>45685</v>
      </c>
      <c r="B35" s="21">
        <f t="shared" si="0"/>
        <v>1</v>
      </c>
      <c r="C35" s="22">
        <v>0</v>
      </c>
      <c r="D35" s="23">
        <v>557.1807</v>
      </c>
      <c r="E35" s="24">
        <v>420.3293</v>
      </c>
    </row>
    <row r="36" s="2" customFormat="1" spans="1:5">
      <c r="A36" s="15">
        <f t="shared" si="1"/>
        <v>45686</v>
      </c>
      <c r="B36" s="21">
        <f t="shared" si="0"/>
        <v>1</v>
      </c>
      <c r="C36" s="22">
        <v>0</v>
      </c>
      <c r="D36" s="23">
        <v>515.9982</v>
      </c>
      <c r="E36" s="24">
        <v>389.2618</v>
      </c>
    </row>
    <row r="37" s="2" customFormat="1" spans="1:5">
      <c r="A37" s="30">
        <f t="shared" si="1"/>
        <v>45687</v>
      </c>
      <c r="B37" s="31">
        <f t="shared" si="0"/>
        <v>1</v>
      </c>
      <c r="C37" s="32">
        <v>0</v>
      </c>
      <c r="D37" s="23">
        <v>485.4747</v>
      </c>
      <c r="E37" s="24">
        <v>366.2353</v>
      </c>
    </row>
    <row r="38" s="2" customFormat="1" spans="1:5">
      <c r="A38" s="15">
        <f t="shared" si="1"/>
        <v>45688</v>
      </c>
      <c r="B38" s="21">
        <f t="shared" si="0"/>
        <v>1</v>
      </c>
      <c r="C38" s="22">
        <v>0</v>
      </c>
      <c r="D38" s="23">
        <v>493.0272</v>
      </c>
      <c r="E38" s="24">
        <v>371.9328</v>
      </c>
    </row>
    <row r="39" s="2" customFormat="1" spans="1:5">
      <c r="A39" s="15">
        <f t="shared" si="1"/>
        <v>45689</v>
      </c>
      <c r="B39" s="21">
        <f t="shared" si="0"/>
        <v>1</v>
      </c>
      <c r="C39" s="22">
        <v>0</v>
      </c>
      <c r="D39" s="23">
        <v>638.1834</v>
      </c>
      <c r="E39" s="24">
        <v>481.4366</v>
      </c>
    </row>
    <row r="40" s="2" customFormat="1" spans="1:5">
      <c r="A40" s="15">
        <f t="shared" si="1"/>
        <v>45690</v>
      </c>
      <c r="B40" s="21">
        <f t="shared" si="0"/>
        <v>1</v>
      </c>
      <c r="C40" s="22">
        <v>0</v>
      </c>
      <c r="D40" s="23">
        <v>500.7906</v>
      </c>
      <c r="E40" s="24">
        <v>377.7894</v>
      </c>
    </row>
    <row r="41" s="2" customFormat="1" spans="1:5">
      <c r="A41" s="15">
        <f t="shared" si="1"/>
        <v>45691</v>
      </c>
      <c r="B41" s="21">
        <f t="shared" si="0"/>
        <v>1</v>
      </c>
      <c r="C41" s="22">
        <v>0</v>
      </c>
      <c r="D41" s="23">
        <v>656.1897</v>
      </c>
      <c r="E41" s="24">
        <v>495.0203</v>
      </c>
    </row>
    <row r="42" s="2" customFormat="1" spans="1:5">
      <c r="A42" s="15">
        <f t="shared" si="1"/>
        <v>45692</v>
      </c>
      <c r="B42" s="21">
        <f t="shared" si="0"/>
        <v>1</v>
      </c>
      <c r="C42" s="22">
        <v>0</v>
      </c>
      <c r="D42" s="23">
        <v>601.635</v>
      </c>
      <c r="E42" s="24">
        <v>453.865</v>
      </c>
    </row>
    <row r="43" s="2" customFormat="1" spans="1:5">
      <c r="A43" s="15">
        <f t="shared" si="1"/>
        <v>45693</v>
      </c>
      <c r="B43" s="21">
        <f t="shared" si="0"/>
        <v>1</v>
      </c>
      <c r="C43" s="22">
        <v>0</v>
      </c>
      <c r="D43" s="23">
        <v>598.9674</v>
      </c>
      <c r="E43" s="24">
        <v>451.8526</v>
      </c>
    </row>
    <row r="44" s="2" customFormat="1" spans="1:5">
      <c r="A44" s="15">
        <f t="shared" si="1"/>
        <v>45694</v>
      </c>
      <c r="B44" s="21">
        <f t="shared" si="0"/>
        <v>1</v>
      </c>
      <c r="C44" s="22">
        <v>0</v>
      </c>
      <c r="D44" s="23">
        <v>663.1038</v>
      </c>
      <c r="E44" s="24">
        <v>500.2362</v>
      </c>
    </row>
    <row r="45" s="2" customFormat="1" spans="1:5">
      <c r="A45" s="15">
        <f t="shared" si="1"/>
        <v>45695</v>
      </c>
      <c r="B45" s="21">
        <f t="shared" si="0"/>
        <v>1</v>
      </c>
      <c r="C45" s="22">
        <v>0</v>
      </c>
      <c r="D45" s="23">
        <v>614.1465</v>
      </c>
      <c r="E45" s="24">
        <v>463.3035</v>
      </c>
    </row>
    <row r="46" s="2" customFormat="1" spans="1:5">
      <c r="A46" s="15">
        <f t="shared" si="1"/>
        <v>45696</v>
      </c>
      <c r="B46" s="21">
        <f t="shared" si="0"/>
        <v>1</v>
      </c>
      <c r="C46" s="22">
        <v>0</v>
      </c>
      <c r="D46" s="23">
        <v>503.8971</v>
      </c>
      <c r="E46" s="24">
        <v>380.1329</v>
      </c>
    </row>
    <row r="47" s="2" customFormat="1" spans="1:5">
      <c r="A47" s="15">
        <f t="shared" si="1"/>
        <v>45697</v>
      </c>
      <c r="B47" s="21">
        <f t="shared" si="0"/>
        <v>1</v>
      </c>
      <c r="C47" s="22">
        <v>0</v>
      </c>
      <c r="D47" s="23">
        <v>491.3172</v>
      </c>
      <c r="E47" s="24">
        <v>370.6428</v>
      </c>
    </row>
    <row r="48" s="2" customFormat="1" spans="1:5">
      <c r="A48" s="15">
        <f t="shared" si="1"/>
        <v>45698</v>
      </c>
      <c r="B48" s="21">
        <f t="shared" si="0"/>
        <v>1</v>
      </c>
      <c r="C48" s="22">
        <v>0</v>
      </c>
      <c r="D48" s="23">
        <v>657.2727</v>
      </c>
      <c r="E48" s="24">
        <v>495.8373</v>
      </c>
    </row>
    <row r="49" s="2" customFormat="1" spans="1:5">
      <c r="A49" s="15">
        <f t="shared" si="1"/>
        <v>45699</v>
      </c>
      <c r="B49" s="21">
        <f t="shared" si="0"/>
        <v>1</v>
      </c>
      <c r="C49" s="22">
        <v>0</v>
      </c>
      <c r="D49" s="23">
        <v>599.5602</v>
      </c>
      <c r="E49" s="24">
        <v>452.2998</v>
      </c>
    </row>
    <row r="50" s="2" customFormat="1" spans="1:5">
      <c r="A50" s="15">
        <f t="shared" si="1"/>
        <v>45700</v>
      </c>
      <c r="B50" s="21">
        <f t="shared" si="0"/>
        <v>1</v>
      </c>
      <c r="C50" s="22">
        <v>0</v>
      </c>
      <c r="D50" s="23">
        <v>670.6791</v>
      </c>
      <c r="E50" s="24">
        <v>505.9509</v>
      </c>
    </row>
    <row r="51" s="2" customFormat="1" spans="1:5">
      <c r="A51" s="15">
        <f t="shared" si="1"/>
        <v>45701</v>
      </c>
      <c r="B51" s="21">
        <f t="shared" si="0"/>
        <v>1</v>
      </c>
      <c r="C51" s="22">
        <v>0</v>
      </c>
      <c r="D51" s="23">
        <v>716.7351</v>
      </c>
      <c r="E51" s="24">
        <v>540.6949</v>
      </c>
    </row>
    <row r="52" s="2" customFormat="1" spans="1:5">
      <c r="A52" s="15">
        <f t="shared" si="1"/>
        <v>45702</v>
      </c>
      <c r="B52" s="21">
        <f t="shared" si="0"/>
        <v>1</v>
      </c>
      <c r="C52" s="22">
        <v>0</v>
      </c>
      <c r="D52" s="23">
        <v>701.0886</v>
      </c>
      <c r="E52" s="24">
        <v>528.8914</v>
      </c>
    </row>
    <row r="53" s="2" customFormat="1" spans="1:5">
      <c r="A53" s="15">
        <f t="shared" si="1"/>
        <v>45703</v>
      </c>
      <c r="B53" s="21">
        <f t="shared" si="0"/>
        <v>1</v>
      </c>
      <c r="C53" s="22">
        <v>0</v>
      </c>
      <c r="D53" s="23">
        <v>551.7885</v>
      </c>
      <c r="E53" s="24">
        <v>416.2615</v>
      </c>
    </row>
    <row r="54" s="2" customFormat="1" spans="1:5">
      <c r="A54" s="15">
        <f t="shared" si="1"/>
        <v>45704</v>
      </c>
      <c r="B54" s="21">
        <f t="shared" si="0"/>
        <v>1</v>
      </c>
      <c r="C54" s="22">
        <v>0</v>
      </c>
      <c r="D54" s="23">
        <v>483.1491</v>
      </c>
      <c r="E54" s="24">
        <v>364.4809</v>
      </c>
    </row>
    <row r="55" s="2" customFormat="1" spans="1:5">
      <c r="A55" s="15">
        <f t="shared" si="1"/>
        <v>45705</v>
      </c>
      <c r="B55" s="21">
        <f t="shared" si="0"/>
        <v>1</v>
      </c>
      <c r="C55" s="22">
        <v>0</v>
      </c>
      <c r="D55" s="23">
        <v>675.222</v>
      </c>
      <c r="E55" s="24">
        <v>509.378</v>
      </c>
    </row>
    <row r="56" s="2" customFormat="1" spans="1:5">
      <c r="A56" s="15">
        <f t="shared" si="1"/>
        <v>45706</v>
      </c>
      <c r="B56" s="21">
        <f t="shared" si="0"/>
        <v>1</v>
      </c>
      <c r="C56" s="22">
        <v>0</v>
      </c>
      <c r="D56" s="23">
        <v>785.0952</v>
      </c>
      <c r="E56" s="24">
        <v>592.2648</v>
      </c>
    </row>
    <row r="57" s="2" customFormat="1" spans="1:5">
      <c r="A57" s="15">
        <f t="shared" si="1"/>
        <v>45707</v>
      </c>
      <c r="B57" s="21">
        <f t="shared" si="0"/>
        <v>1</v>
      </c>
      <c r="C57" s="22">
        <v>0</v>
      </c>
      <c r="D57" s="23">
        <v>682.3983</v>
      </c>
      <c r="E57" s="24">
        <v>514.7917</v>
      </c>
    </row>
    <row r="58" s="2" customFormat="1" spans="1:5">
      <c r="A58" s="15">
        <f t="shared" si="1"/>
        <v>45708</v>
      </c>
      <c r="B58" s="21">
        <f t="shared" si="0"/>
        <v>1</v>
      </c>
      <c r="C58" s="22">
        <v>0</v>
      </c>
      <c r="D58" s="23">
        <v>630.6195</v>
      </c>
      <c r="E58" s="24">
        <v>475.7305</v>
      </c>
    </row>
    <row r="59" s="2" customFormat="1" spans="1:5">
      <c r="A59" s="15">
        <f t="shared" si="1"/>
        <v>45709</v>
      </c>
      <c r="B59" s="21">
        <f t="shared" si="0"/>
        <v>1</v>
      </c>
      <c r="C59" s="22">
        <v>0</v>
      </c>
      <c r="D59" s="23">
        <v>692.7894</v>
      </c>
      <c r="E59" s="24">
        <v>522.6306</v>
      </c>
    </row>
    <row r="60" s="2" customFormat="1" spans="1:5">
      <c r="A60" s="15">
        <f t="shared" si="1"/>
        <v>45710</v>
      </c>
      <c r="B60" s="21">
        <f t="shared" si="0"/>
        <v>1</v>
      </c>
      <c r="C60" s="22">
        <v>0</v>
      </c>
      <c r="D60" s="23">
        <v>563.9979</v>
      </c>
      <c r="E60" s="24">
        <v>425.4721</v>
      </c>
    </row>
    <row r="61" s="2" customFormat="1" spans="1:5">
      <c r="A61" s="15">
        <f t="shared" si="1"/>
        <v>45711</v>
      </c>
      <c r="B61" s="21">
        <f t="shared" si="0"/>
        <v>1</v>
      </c>
      <c r="C61" s="22">
        <v>0</v>
      </c>
      <c r="D61" s="23">
        <v>569.8233</v>
      </c>
      <c r="E61" s="24">
        <v>429.8667</v>
      </c>
    </row>
    <row r="62" s="2" customFormat="1" spans="1:5">
      <c r="A62" s="15">
        <f t="shared" si="1"/>
        <v>45712</v>
      </c>
      <c r="B62" s="21">
        <f t="shared" si="0"/>
        <v>1</v>
      </c>
      <c r="C62" s="22">
        <v>0</v>
      </c>
      <c r="D62" s="23">
        <v>650.0223</v>
      </c>
      <c r="E62" s="24">
        <v>490.3677</v>
      </c>
    </row>
    <row r="63" s="2" customFormat="1" spans="1:5">
      <c r="A63" s="15">
        <f t="shared" si="1"/>
        <v>45713</v>
      </c>
      <c r="B63" s="21">
        <f t="shared" si="0"/>
        <v>1</v>
      </c>
      <c r="C63" s="22">
        <v>0</v>
      </c>
      <c r="D63" s="23">
        <v>754.5717</v>
      </c>
      <c r="E63" s="24">
        <v>569.2383</v>
      </c>
    </row>
    <row r="64" s="2" customFormat="1" spans="1:5">
      <c r="A64" s="15">
        <f t="shared" si="1"/>
        <v>45714</v>
      </c>
      <c r="B64" s="21">
        <f t="shared" si="0"/>
        <v>1</v>
      </c>
      <c r="C64" s="22">
        <v>0</v>
      </c>
      <c r="D64" s="23">
        <v>876.375</v>
      </c>
      <c r="E64" s="24">
        <v>661.125</v>
      </c>
    </row>
    <row r="65" s="2" customFormat="1" spans="1:5">
      <c r="A65" s="15">
        <f t="shared" si="1"/>
        <v>45715</v>
      </c>
      <c r="B65" s="21">
        <f t="shared" si="0"/>
        <v>1</v>
      </c>
      <c r="C65" s="22">
        <v>0</v>
      </c>
      <c r="D65" s="23">
        <v>717.1683</v>
      </c>
      <c r="E65" s="24">
        <v>541.0217</v>
      </c>
    </row>
    <row r="66" s="2" customFormat="1" spans="1:5">
      <c r="A66" s="15">
        <f t="shared" si="1"/>
        <v>45716</v>
      </c>
      <c r="B66" s="21">
        <f t="shared" si="0"/>
        <v>1</v>
      </c>
      <c r="C66" s="22">
        <v>0</v>
      </c>
      <c r="D66" s="23">
        <v>661.7643</v>
      </c>
      <c r="E66" s="24">
        <v>499.2257</v>
      </c>
    </row>
    <row r="67" s="2" customFormat="1" spans="1:5">
      <c r="A67" s="15">
        <f t="shared" si="1"/>
        <v>45717</v>
      </c>
      <c r="B67" s="21">
        <f t="shared" si="0"/>
        <v>1</v>
      </c>
      <c r="C67" s="22">
        <v>0</v>
      </c>
      <c r="D67" s="23">
        <v>601.9428</v>
      </c>
      <c r="E67" s="24">
        <v>454.0972</v>
      </c>
    </row>
    <row r="68" s="2" customFormat="1" spans="1:5">
      <c r="A68" s="30">
        <f t="shared" si="1"/>
        <v>45718</v>
      </c>
      <c r="B68" s="31">
        <f t="shared" si="0"/>
        <v>1</v>
      </c>
      <c r="C68" s="32">
        <v>0</v>
      </c>
      <c r="D68" s="23">
        <v>616.2327</v>
      </c>
      <c r="E68" s="24">
        <v>464.8773</v>
      </c>
    </row>
    <row r="69" s="2" customFormat="1" spans="1:5">
      <c r="A69" s="15">
        <f t="shared" si="1"/>
        <v>45719</v>
      </c>
      <c r="B69" s="21">
        <f t="shared" si="0"/>
        <v>1</v>
      </c>
      <c r="C69" s="22">
        <v>0</v>
      </c>
      <c r="D69" s="23">
        <v>589.6992</v>
      </c>
      <c r="E69" s="24">
        <v>444.8608</v>
      </c>
    </row>
    <row r="70" s="2" customFormat="1" spans="1:5">
      <c r="A70" s="15">
        <f t="shared" si="1"/>
        <v>45720</v>
      </c>
      <c r="B70" s="21">
        <f t="shared" si="0"/>
        <v>1</v>
      </c>
      <c r="C70" s="22">
        <v>0</v>
      </c>
      <c r="D70" s="23">
        <v>737.3406</v>
      </c>
      <c r="E70" s="24">
        <v>556.2394</v>
      </c>
    </row>
    <row r="71" s="2" customFormat="1" spans="1:5">
      <c r="A71" s="15">
        <f t="shared" si="1"/>
        <v>45721</v>
      </c>
      <c r="B71" s="21">
        <f t="shared" si="0"/>
        <v>1</v>
      </c>
      <c r="C71" s="22">
        <v>0</v>
      </c>
      <c r="D71" s="23">
        <v>637.7217</v>
      </c>
      <c r="E71" s="24">
        <v>481.0883</v>
      </c>
    </row>
    <row r="72" s="2" customFormat="1" spans="1:5">
      <c r="A72" s="15">
        <f t="shared" si="1"/>
        <v>45722</v>
      </c>
      <c r="B72" s="21">
        <f t="shared" ref="B72:B99" si="2">IF(C72="",NA(),1-C72)</f>
        <v>1</v>
      </c>
      <c r="C72" s="22">
        <v>0</v>
      </c>
      <c r="D72" s="23">
        <v>703.1919</v>
      </c>
      <c r="E72" s="24">
        <v>530.4781</v>
      </c>
    </row>
    <row r="73" s="2" customFormat="1" spans="1:5">
      <c r="A73" s="15">
        <f t="shared" ref="A73:A99" si="3">A72+1</f>
        <v>45723</v>
      </c>
      <c r="B73" s="21">
        <f t="shared" si="2"/>
        <v>1</v>
      </c>
      <c r="C73" s="22">
        <v>0</v>
      </c>
      <c r="D73" s="23">
        <v>724.2705</v>
      </c>
      <c r="E73" s="24">
        <v>546.3795</v>
      </c>
    </row>
    <row r="74" s="2" customFormat="1" spans="1:5">
      <c r="A74" s="15">
        <f t="shared" si="3"/>
        <v>45724</v>
      </c>
      <c r="B74" s="21">
        <f t="shared" si="2"/>
        <v>1</v>
      </c>
      <c r="C74" s="22">
        <v>0</v>
      </c>
      <c r="D74" s="23">
        <v>554.9577</v>
      </c>
      <c r="E74" s="24">
        <v>418.6523</v>
      </c>
    </row>
    <row r="75" s="2" customFormat="1" spans="1:5">
      <c r="A75" s="15">
        <f t="shared" si="3"/>
        <v>45725</v>
      </c>
      <c r="B75" s="21">
        <f t="shared" si="2"/>
        <v>1</v>
      </c>
      <c r="C75" s="22">
        <v>0</v>
      </c>
      <c r="D75" s="23">
        <v>529.5984</v>
      </c>
      <c r="E75" s="24">
        <v>399.5216</v>
      </c>
    </row>
    <row r="76" s="2" customFormat="1" spans="1:5">
      <c r="A76" s="15">
        <f t="shared" si="3"/>
        <v>45726</v>
      </c>
      <c r="B76" s="21">
        <f t="shared" si="2"/>
        <v>1</v>
      </c>
      <c r="C76" s="22">
        <v>0</v>
      </c>
      <c r="D76" s="23">
        <v>686.1432</v>
      </c>
      <c r="E76" s="24">
        <v>517.6168</v>
      </c>
    </row>
    <row r="77" s="2" customFormat="1" spans="1:5">
      <c r="A77" s="15">
        <f t="shared" si="3"/>
        <v>45727</v>
      </c>
      <c r="B77" s="21">
        <f t="shared" si="2"/>
        <v>1</v>
      </c>
      <c r="C77" s="22">
        <v>0</v>
      </c>
      <c r="D77" s="23">
        <v>660.9435</v>
      </c>
      <c r="E77" s="24">
        <v>498.6065</v>
      </c>
    </row>
    <row r="78" s="2" customFormat="1" spans="1:5">
      <c r="A78" s="15">
        <f t="shared" si="3"/>
        <v>45728</v>
      </c>
      <c r="B78" s="21">
        <f t="shared" si="2"/>
        <v>1</v>
      </c>
      <c r="C78" s="22">
        <v>0</v>
      </c>
      <c r="D78" s="23">
        <v>642.3501</v>
      </c>
      <c r="E78" s="24">
        <v>484.5799</v>
      </c>
    </row>
    <row r="79" s="2" customFormat="1" spans="1:5">
      <c r="A79" s="15">
        <f t="shared" si="3"/>
        <v>45729</v>
      </c>
      <c r="B79" s="21">
        <f t="shared" si="2"/>
        <v>1</v>
      </c>
      <c r="C79" s="22">
        <v>0</v>
      </c>
      <c r="D79" s="23">
        <v>650.0679</v>
      </c>
      <c r="E79" s="24">
        <v>490.4021</v>
      </c>
    </row>
    <row r="80" s="2" customFormat="1" spans="1:5">
      <c r="A80" s="15">
        <f t="shared" si="3"/>
        <v>45730</v>
      </c>
      <c r="B80" s="21">
        <f t="shared" si="2"/>
        <v>1</v>
      </c>
      <c r="C80" s="22">
        <v>0</v>
      </c>
      <c r="D80" s="23">
        <v>672.429</v>
      </c>
      <c r="E80" s="24">
        <v>507.271</v>
      </c>
    </row>
    <row r="81" s="2" customFormat="1" spans="1:5">
      <c r="A81" s="15">
        <f t="shared" si="3"/>
        <v>45731</v>
      </c>
      <c r="B81" s="21">
        <f t="shared" si="2"/>
        <v>1</v>
      </c>
      <c r="C81" s="22">
        <v>0</v>
      </c>
      <c r="D81" s="23">
        <v>640.5261</v>
      </c>
      <c r="E81" s="24">
        <v>483.2039</v>
      </c>
    </row>
    <row r="82" s="2" customFormat="1" spans="1:5">
      <c r="A82" s="15">
        <f t="shared" si="3"/>
        <v>45732</v>
      </c>
      <c r="B82" s="21">
        <f t="shared" si="2"/>
        <v>1</v>
      </c>
      <c r="C82" s="22">
        <v>0</v>
      </c>
      <c r="D82" s="23">
        <v>510.4464</v>
      </c>
      <c r="E82" s="24">
        <v>385.0736</v>
      </c>
    </row>
    <row r="83" s="2" customFormat="1" spans="1:5">
      <c r="A83" s="15">
        <f t="shared" si="3"/>
        <v>45733</v>
      </c>
      <c r="B83" s="21">
        <f t="shared" si="2"/>
        <v>1</v>
      </c>
      <c r="C83" s="22">
        <v>0</v>
      </c>
      <c r="D83" s="23">
        <v>664.9677</v>
      </c>
      <c r="E83" s="24">
        <v>501.6423</v>
      </c>
    </row>
    <row r="84" s="2" customFormat="1" spans="1:5">
      <c r="A84" s="15">
        <f t="shared" si="3"/>
        <v>45734</v>
      </c>
      <c r="B84" s="21">
        <f t="shared" si="2"/>
        <v>1</v>
      </c>
      <c r="C84" s="22">
        <v>0</v>
      </c>
      <c r="D84" s="23">
        <v>719.3343</v>
      </c>
      <c r="E84" s="24">
        <v>542.6557</v>
      </c>
    </row>
    <row r="85" s="2" customFormat="1" spans="1:5">
      <c r="A85" s="15">
        <f t="shared" si="3"/>
        <v>45735</v>
      </c>
      <c r="B85" s="21">
        <f t="shared" si="2"/>
        <v>1</v>
      </c>
      <c r="C85" s="22">
        <v>0</v>
      </c>
      <c r="D85" s="23">
        <v>696.483</v>
      </c>
      <c r="E85" s="24">
        <v>525.417</v>
      </c>
    </row>
    <row r="86" s="2" customFormat="1" spans="1:5">
      <c r="A86" s="15">
        <f t="shared" si="3"/>
        <v>45736</v>
      </c>
      <c r="B86" s="21">
        <f t="shared" si="2"/>
        <v>1</v>
      </c>
      <c r="C86" s="22">
        <v>0</v>
      </c>
      <c r="D86" s="23">
        <v>678.8187</v>
      </c>
      <c r="E86" s="24">
        <v>512.0913</v>
      </c>
    </row>
    <row r="87" s="2" customFormat="1" spans="1:5">
      <c r="A87" s="15">
        <f t="shared" si="3"/>
        <v>45737</v>
      </c>
      <c r="B87" s="21">
        <f t="shared" si="2"/>
        <v>1</v>
      </c>
      <c r="C87" s="22">
        <v>0</v>
      </c>
      <c r="D87" s="23">
        <v>718.5306</v>
      </c>
      <c r="E87" s="24">
        <v>542.0494</v>
      </c>
    </row>
    <row r="88" s="2" customFormat="1" spans="1:5">
      <c r="A88" s="15">
        <f t="shared" si="3"/>
        <v>45738</v>
      </c>
      <c r="B88" s="21">
        <f t="shared" si="2"/>
        <v>1</v>
      </c>
      <c r="C88" s="22">
        <v>0</v>
      </c>
      <c r="D88" s="23">
        <v>706.9539</v>
      </c>
      <c r="E88" s="24">
        <v>533.3161</v>
      </c>
    </row>
    <row r="89" s="2" customFormat="1" spans="1:5">
      <c r="A89" s="15">
        <f t="shared" si="3"/>
        <v>45739</v>
      </c>
      <c r="B89" s="21">
        <f t="shared" si="2"/>
        <v>1</v>
      </c>
      <c r="C89" s="22">
        <v>0</v>
      </c>
      <c r="D89" s="23">
        <v>562.2537</v>
      </c>
      <c r="E89" s="24">
        <v>424.1563</v>
      </c>
    </row>
    <row r="90" s="2" customFormat="1" spans="1:5">
      <c r="A90" s="15">
        <f t="shared" si="3"/>
        <v>45740</v>
      </c>
      <c r="B90" s="21">
        <f t="shared" si="2"/>
        <v>1</v>
      </c>
      <c r="C90" s="22">
        <v>0</v>
      </c>
      <c r="D90" s="23">
        <v>681.6003</v>
      </c>
      <c r="E90" s="24">
        <v>514.1897</v>
      </c>
    </row>
    <row r="91" s="2" customFormat="1" spans="1:5">
      <c r="A91" s="15">
        <f t="shared" si="3"/>
        <v>45741</v>
      </c>
      <c r="B91" s="21">
        <f t="shared" si="2"/>
        <v>1</v>
      </c>
      <c r="C91" s="22">
        <v>0</v>
      </c>
      <c r="D91" s="23">
        <v>653.8185</v>
      </c>
      <c r="E91" s="24">
        <v>493.2315</v>
      </c>
    </row>
    <row r="92" s="2" customFormat="1" spans="1:5">
      <c r="A92" s="15">
        <f t="shared" si="3"/>
        <v>45742</v>
      </c>
      <c r="B92" s="21">
        <f t="shared" si="2"/>
        <v>1</v>
      </c>
      <c r="C92" s="22">
        <v>0</v>
      </c>
      <c r="D92" s="23">
        <v>722.2356</v>
      </c>
      <c r="E92" s="24">
        <v>544.8444</v>
      </c>
    </row>
    <row r="93" s="2" customFormat="1" spans="1:5">
      <c r="A93" s="15">
        <f t="shared" si="3"/>
        <v>45743</v>
      </c>
      <c r="B93" s="21">
        <f t="shared" si="2"/>
        <v>1</v>
      </c>
      <c r="C93" s="22">
        <v>0</v>
      </c>
      <c r="D93" s="23">
        <v>916.6911</v>
      </c>
      <c r="E93" s="24">
        <v>691.5389</v>
      </c>
    </row>
    <row r="94" s="2" customFormat="1" spans="1:5">
      <c r="A94" s="15">
        <f t="shared" si="3"/>
        <v>45744</v>
      </c>
      <c r="B94" s="21">
        <f t="shared" si="2"/>
        <v>1</v>
      </c>
      <c r="C94" s="22">
        <v>0</v>
      </c>
      <c r="D94" s="23">
        <v>607.0614</v>
      </c>
      <c r="E94" s="24">
        <v>457.9586</v>
      </c>
    </row>
    <row r="95" s="2" customFormat="1" spans="1:5">
      <c r="A95" s="15">
        <f t="shared" si="3"/>
        <v>45745</v>
      </c>
      <c r="B95" s="21">
        <f t="shared" si="2"/>
        <v>1</v>
      </c>
      <c r="C95" s="22">
        <v>0</v>
      </c>
      <c r="D95" s="23">
        <v>616.5291</v>
      </c>
      <c r="E95" s="24">
        <v>465.1009</v>
      </c>
    </row>
    <row r="96" s="2" customFormat="1" spans="1:5">
      <c r="A96" s="15">
        <f t="shared" si="3"/>
        <v>45746</v>
      </c>
      <c r="B96" s="21">
        <f t="shared" si="2"/>
        <v>1</v>
      </c>
      <c r="C96" s="22">
        <v>0</v>
      </c>
      <c r="D96" s="23">
        <v>539.5734</v>
      </c>
      <c r="E96" s="24">
        <v>407.0466</v>
      </c>
    </row>
    <row r="97" s="2" customFormat="1" spans="1:5">
      <c r="A97" s="15">
        <f t="shared" si="3"/>
        <v>45747</v>
      </c>
      <c r="B97" s="21">
        <f t="shared" si="2"/>
        <v>1</v>
      </c>
      <c r="C97" s="22">
        <v>0</v>
      </c>
      <c r="D97" s="23">
        <v>628.71</v>
      </c>
      <c r="E97" s="24">
        <v>474.29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hwpl-wuy</cp:lastModifiedBy>
  <dcterms:created xsi:type="dcterms:W3CDTF">2018-03-23T10:40:00Z</dcterms:created>
  <dcterms:modified xsi:type="dcterms:W3CDTF">2025-04-09T13:24:49Z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